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4240" windowHeight="13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84" i="1" l="1"/>
  <c r="I184" i="1"/>
  <c r="H184" i="1"/>
  <c r="G184" i="1"/>
  <c r="H165" i="1"/>
  <c r="J165" i="1"/>
  <c r="I165" i="1"/>
  <c r="G165" i="1"/>
  <c r="F165" i="1"/>
  <c r="F127" i="1"/>
  <c r="F70" i="1"/>
  <c r="F51" i="1"/>
  <c r="F108" i="1" l="1"/>
  <c r="F184" i="1"/>
  <c r="J146" i="1" l="1"/>
  <c r="I146" i="1"/>
  <c r="H146" i="1"/>
  <c r="G146" i="1"/>
  <c r="F146" i="1"/>
  <c r="I127" i="1"/>
  <c r="H127" i="1"/>
  <c r="G127" i="1"/>
  <c r="I108" i="1"/>
  <c r="H108" i="1"/>
  <c r="G108" i="1"/>
  <c r="J51" i="1"/>
  <c r="J108" i="1"/>
  <c r="J127" i="1"/>
  <c r="A109" i="1" l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81" i="1"/>
  <c r="B62" i="1"/>
  <c r="A62" i="1"/>
  <c r="J61" i="1"/>
  <c r="I61" i="1"/>
  <c r="H61" i="1"/>
  <c r="G61" i="1"/>
  <c r="F61" i="1"/>
  <c r="B52" i="1"/>
  <c r="A52" i="1"/>
  <c r="J62" i="1"/>
  <c r="I51" i="1"/>
  <c r="I62" i="1" s="1"/>
  <c r="H51" i="1"/>
  <c r="H62" i="1" s="1"/>
  <c r="G51" i="1"/>
  <c r="F62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I81" i="1" l="1"/>
  <c r="G81" i="1"/>
  <c r="G62" i="1"/>
  <c r="H81" i="1"/>
  <c r="J119" i="1"/>
  <c r="I24" i="1"/>
  <c r="F24" i="1"/>
  <c r="F119" i="1" s="1"/>
  <c r="J24" i="1"/>
  <c r="H24" i="1"/>
  <c r="H119" i="1" s="1"/>
  <c r="G24" i="1"/>
  <c r="J138" i="1" l="1"/>
  <c r="I119" i="1"/>
  <c r="F138" i="1"/>
  <c r="G119" i="1"/>
  <c r="G138" i="1"/>
  <c r="H138" i="1" l="1"/>
  <c r="I138" i="1"/>
  <c r="G157" i="1"/>
  <c r="G176" i="1" s="1"/>
  <c r="J157" i="1"/>
  <c r="H157" i="1"/>
  <c r="F157" i="1"/>
  <c r="G195" i="1" l="1"/>
  <c r="G196" i="1" s="1"/>
  <c r="F176" i="1"/>
  <c r="I157" i="1"/>
  <c r="H176" i="1"/>
  <c r="I176" i="1" l="1"/>
  <c r="F195" i="1"/>
  <c r="F196" i="1" s="1"/>
  <c r="J176" i="1"/>
  <c r="H195" i="1"/>
  <c r="H196" i="1"/>
  <c r="I195" i="1"/>
  <c r="I196" i="1" s="1"/>
  <c r="J195" i="1"/>
  <c r="J196" i="1" s="1"/>
</calcChain>
</file>

<file path=xl/sharedStrings.xml><?xml version="1.0" encoding="utf-8"?>
<sst xmlns="http://schemas.openxmlformats.org/spreadsheetml/2006/main" count="244" uniqueCount="71">
  <si>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</si>
  <si>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</si>
  <si>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</si>
  <si>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</si>
  <si>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</si>
  <si>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</si>
  <si>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</si>
  <si>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</si>
  <si>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</si>
  <si>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</si>
  <si>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</si>
  <si>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</si>
  <si>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</si>
  <si>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</si>
  <si>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</si>
  <si>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</si>
  <si>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</si>
  <si>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</si>
  <si>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</si>
  <si>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</si>
  <si>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</si>
  <si>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</si>
  <si>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</si>
  <si>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</si>
  <si>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</si>
  <si>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</si>
  <si>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</si>
  <si>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</si>
  <si>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</si>
  <si>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</si>
  <si>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</si>
  <si>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</si>
  <si>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</si>
  <si>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</si>
  <si>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</si>
  <si>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СОШ №1</t>
  </si>
  <si>
    <t>Виноградняя Е.С.</t>
  </si>
  <si>
    <t>чай с сахаром</t>
  </si>
  <si>
    <t>какао с молоком</t>
  </si>
  <si>
    <t>кофейный напиток с молоком</t>
  </si>
  <si>
    <t>МКОУ СОШ №1</t>
  </si>
  <si>
    <t>28 февраля 2025</t>
  </si>
  <si>
    <t>Запеканка из творога со сгущенным молоком</t>
  </si>
  <si>
    <t>Чай с лимоном</t>
  </si>
  <si>
    <t>Бутерброд с маслом</t>
  </si>
  <si>
    <t>Яблоко свежее калиброванное 1 шт</t>
  </si>
  <si>
    <t>г/п</t>
  </si>
  <si>
    <t>40</t>
  </si>
  <si>
    <t>свекла тушеная/плов из птицы</t>
  </si>
  <si>
    <t>75/291</t>
  </si>
  <si>
    <t>пшеничный/ржаной</t>
  </si>
  <si>
    <t>омлет натуральный</t>
  </si>
  <si>
    <t>консервы овощные закусочные икра кабачковая (порции)</t>
  </si>
  <si>
    <t>яблоко свежее калиброванное 1 шт</t>
  </si>
  <si>
    <t>рыба(минтай), тушенная в томате с овощами/картофель отварной</t>
  </si>
  <si>
    <t>морковь тушеная</t>
  </si>
  <si>
    <t>229/310</t>
  </si>
  <si>
    <t xml:space="preserve">чай с лимоном </t>
  </si>
  <si>
    <t>котлета рубленная из бройлер-цыпленка с соусом сметанным/макаронные изделия отварные</t>
  </si>
  <si>
    <t>капуста тушеная</t>
  </si>
  <si>
    <t>295/202</t>
  </si>
  <si>
    <t>чай с молоком</t>
  </si>
  <si>
    <t>запеканка из творога с морковью со сгущенным молоком</t>
  </si>
  <si>
    <t>бутерброд с маслом</t>
  </si>
  <si>
    <t>рыба(минтай), тушенная в томате с овощами/овощное рагу</t>
  </si>
  <si>
    <t>229/305</t>
  </si>
  <si>
    <t>свекла тушеная</t>
  </si>
  <si>
    <t>бройлер-цыпленок, тушенный в сметанном соусе с томатом/каша пшеничная рассыпчатая</t>
  </si>
  <si>
    <t>290/171</t>
  </si>
  <si>
    <t>тефтели мясные (говядина) с соусом красным основным/каша гречневая рассыпчатая</t>
  </si>
  <si>
    <t>278/302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</si>
</sst>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NumberFormat="1" applyFill="1" applyBorder="1" applyProtection="1">
      <protection locked="0"/>
    </xf>
    <xf numFmtId="0" fontId="10" fillId="2" borderId="1" xfId="1" applyNumberFormat="1" applyFill="1" applyBorder="1" applyProtection="1"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10" fillId="2" borderId="1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2" fontId="10" fillId="2" borderId="23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2" fontId="10" fillId="2" borderId="23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0" fillId="2" borderId="2" xfId="1" applyNumberFormat="1" applyFill="1" applyBorder="1" applyAlignment="1" applyProtection="1">
      <alignment horizontal="right"/>
      <protection locked="0"/>
    </xf>
    <xf numFmtId="2" fontId="10" fillId="2" borderId="17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2" borderId="1" xfId="1" applyNumberFormat="1" applyFill="1" applyBorder="1" applyAlignment="1" applyProtection="1">
      <alignment horizontal="center"/>
      <protection locked="0"/>
    </xf>
    <xf numFmtId="0" fontId="10" fillId="2" borderId="3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1" fillId="0" borderId="2" xfId="0" applyFont="1" applyBorder="1" applyAlignment="1">
      <alignment wrapText="1"/>
    </xf>
    <xf numFmtId="0" fontId="11" fillId="4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11" fillId="5" borderId="2" xfId="0" applyFont="1" applyFill="1" applyBorder="1" applyAlignment="1">
      <alignment horizontal="left" wrapText="1"/>
    </xf>
    <xf numFmtId="49" fontId="10" fillId="2" borderId="2" xfId="1" applyNumberForma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5" sqref="O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17" t="s">
        <v>40</v>
      </c>
      <c r="D1" s="118"/>
      <c r="E1" s="118"/>
      <c r="F1" s="13" t="s">
        <v>16</v>
      </c>
      <c r="G1" s="2" t="s">
        <v>17</v>
      </c>
      <c r="H1" s="119" t="s">
        <v>35</v>
      </c>
      <c r="I1" s="119"/>
      <c r="J1" s="119"/>
      <c r="K1" s="119"/>
    </row>
    <row r="2" spans="1:11" ht="18" x14ac:dyDescent="0.2">
      <c r="A2" s="36" t="s">
        <v>6</v>
      </c>
      <c r="C2" s="2"/>
      <c r="G2" s="2" t="s">
        <v>18</v>
      </c>
      <c r="H2" s="119" t="s">
        <v>36</v>
      </c>
      <c r="I2" s="119"/>
      <c r="J2" s="119"/>
      <c r="K2" s="11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20" t="s">
        <v>41</v>
      </c>
      <c r="I3" s="120"/>
      <c r="J3" s="120"/>
      <c r="K3" s="120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x14ac:dyDescent="0.25">
      <c r="A6" s="21">
        <v>1</v>
      </c>
      <c r="B6" s="22">
        <v>1</v>
      </c>
      <c r="C6" s="23" t="s">
        <v>20</v>
      </c>
      <c r="D6" s="5" t="s">
        <v>21</v>
      </c>
      <c r="E6" s="121" t="s">
        <v>42</v>
      </c>
      <c r="F6" s="110">
        <v>260</v>
      </c>
      <c r="G6" s="58">
        <v>26.43</v>
      </c>
      <c r="H6" s="58">
        <v>19.14</v>
      </c>
      <c r="I6" s="59">
        <v>63.9</v>
      </c>
      <c r="J6" s="91">
        <v>534.73</v>
      </c>
      <c r="K6" s="41">
        <v>223</v>
      </c>
    </row>
    <row r="7" spans="1:11" ht="15" x14ac:dyDescent="0.25">
      <c r="A7" s="24"/>
      <c r="B7" s="16"/>
      <c r="C7" s="11"/>
      <c r="D7" s="6"/>
      <c r="E7" s="89"/>
      <c r="F7" s="43"/>
      <c r="G7" s="60"/>
      <c r="H7" s="60"/>
      <c r="I7" s="61"/>
      <c r="J7" s="43"/>
      <c r="K7" s="66"/>
    </row>
    <row r="8" spans="1:11" ht="15.75" x14ac:dyDescent="0.25">
      <c r="A8" s="24"/>
      <c r="B8" s="16"/>
      <c r="C8" s="11"/>
      <c r="D8" s="7" t="s">
        <v>22</v>
      </c>
      <c r="E8" s="122" t="s">
        <v>43</v>
      </c>
      <c r="F8" s="100">
        <v>207</v>
      </c>
      <c r="G8" s="62">
        <v>0.1</v>
      </c>
      <c r="H8" s="62">
        <v>0</v>
      </c>
      <c r="I8" s="94">
        <v>15.2</v>
      </c>
      <c r="J8" s="101">
        <v>60</v>
      </c>
      <c r="K8" s="65">
        <v>377</v>
      </c>
    </row>
    <row r="9" spans="1:11" ht="15.75" x14ac:dyDescent="0.25">
      <c r="A9" s="24"/>
      <c r="B9" s="16"/>
      <c r="C9" s="11"/>
      <c r="D9" s="7" t="s">
        <v>23</v>
      </c>
      <c r="E9" s="123" t="s">
        <v>44</v>
      </c>
      <c r="F9" s="125" t="s">
        <v>47</v>
      </c>
      <c r="G9" s="63">
        <v>5.8</v>
      </c>
      <c r="H9" s="63">
        <v>8.8800000000000008</v>
      </c>
      <c r="I9" s="94">
        <v>15.01</v>
      </c>
      <c r="J9" s="101">
        <v>165.65</v>
      </c>
      <c r="K9" s="44">
        <v>1</v>
      </c>
    </row>
    <row r="10" spans="1:11" ht="16.5" thickBot="1" x14ac:dyDescent="0.3">
      <c r="A10" s="24"/>
      <c r="B10" s="16"/>
      <c r="C10" s="11"/>
      <c r="D10" s="7" t="s">
        <v>24</v>
      </c>
      <c r="E10" s="124" t="s">
        <v>45</v>
      </c>
      <c r="F10" s="111">
        <v>100</v>
      </c>
      <c r="G10" s="64">
        <v>0.4</v>
      </c>
      <c r="H10" s="64">
        <v>0.4</v>
      </c>
      <c r="I10" s="94">
        <v>9.8000000000000007</v>
      </c>
      <c r="J10" s="101">
        <v>47</v>
      </c>
      <c r="K10" s="44" t="s">
        <v>46</v>
      </c>
    </row>
    <row r="11" spans="1:11" ht="15" x14ac:dyDescent="0.25">
      <c r="A11" s="24"/>
      <c r="B11" s="16"/>
      <c r="C11" s="11"/>
      <c r="D11" s="6"/>
      <c r="E11" s="89"/>
      <c r="F11" s="43"/>
      <c r="G11" s="93"/>
      <c r="H11" s="93"/>
      <c r="I11" s="94"/>
      <c r="J11" s="101"/>
      <c r="K11" s="99"/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v>607</v>
      </c>
      <c r="G13" s="20">
        <f>SUM(G6:G12)</f>
        <v>32.729999999999997</v>
      </c>
      <c r="H13" s="20">
        <f>SUM(H6:H12)</f>
        <v>28.42</v>
      </c>
      <c r="I13" s="20">
        <f>SUM(I6:I12)</f>
        <v>103.91</v>
      </c>
      <c r="J13" s="20">
        <f>SUM(J6:J12)</f>
        <v>807.38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14" t="s">
        <v>4</v>
      </c>
      <c r="D24" s="115"/>
      <c r="E24" s="32"/>
      <c r="F24" s="33">
        <f>F13+F23</f>
        <v>607</v>
      </c>
      <c r="G24" s="33">
        <f t="shared" ref="G24:J24" si="1">G13+G23</f>
        <v>32.729999999999997</v>
      </c>
      <c r="H24" s="33">
        <f t="shared" si="1"/>
        <v>28.42</v>
      </c>
      <c r="I24" s="33">
        <f t="shared" si="1"/>
        <v>103.91</v>
      </c>
      <c r="J24" s="33">
        <f t="shared" si="1"/>
        <v>807.38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67" t="s">
        <v>48</v>
      </c>
      <c r="F25" s="40">
        <v>420</v>
      </c>
      <c r="G25" s="102">
        <v>31.8</v>
      </c>
      <c r="H25" s="102">
        <v>27</v>
      </c>
      <c r="I25" s="103">
        <v>53.67</v>
      </c>
      <c r="J25" s="102">
        <v>628.79999999999995</v>
      </c>
      <c r="K25" s="69" t="s">
        <v>49</v>
      </c>
    </row>
    <row r="26" spans="1:11" ht="15" x14ac:dyDescent="0.25">
      <c r="A26" s="15"/>
      <c r="B26" s="16"/>
      <c r="C26" s="11"/>
      <c r="D26" s="6"/>
      <c r="E26" s="42"/>
      <c r="F26" s="43"/>
      <c r="G26" s="101"/>
      <c r="H26" s="101"/>
      <c r="I26" s="101"/>
      <c r="J26" s="101"/>
      <c r="K26" s="44"/>
    </row>
    <row r="27" spans="1:11" ht="15" x14ac:dyDescent="0.25">
      <c r="A27" s="15"/>
      <c r="B27" s="16"/>
      <c r="C27" s="11"/>
      <c r="D27" s="7" t="s">
        <v>22</v>
      </c>
      <c r="E27" s="68" t="s">
        <v>37</v>
      </c>
      <c r="F27" s="43">
        <v>200</v>
      </c>
      <c r="G27" s="104">
        <v>7.0000000000000007E-2</v>
      </c>
      <c r="H27" s="104">
        <v>0.02</v>
      </c>
      <c r="I27" s="105">
        <v>15</v>
      </c>
      <c r="J27" s="106">
        <v>60</v>
      </c>
      <c r="K27" s="6">
        <v>376</v>
      </c>
    </row>
    <row r="28" spans="1:11" ht="15" x14ac:dyDescent="0.25">
      <c r="A28" s="15"/>
      <c r="B28" s="16"/>
      <c r="C28" s="11"/>
      <c r="D28" s="7" t="s">
        <v>23</v>
      </c>
      <c r="E28" s="57" t="s">
        <v>50</v>
      </c>
      <c r="F28" s="100">
        <v>50</v>
      </c>
      <c r="G28" s="107">
        <v>2.66</v>
      </c>
      <c r="H28" s="107">
        <v>5.42</v>
      </c>
      <c r="I28" s="108">
        <v>21.07</v>
      </c>
      <c r="J28" s="101">
        <v>90</v>
      </c>
      <c r="K28" s="44" t="s">
        <v>46</v>
      </c>
    </row>
    <row r="29" spans="1:11" ht="15" x14ac:dyDescent="0.25">
      <c r="A29" s="15"/>
      <c r="B29" s="16"/>
      <c r="C29" s="11"/>
      <c r="D29" s="7" t="s">
        <v>24</v>
      </c>
      <c r="E29" s="42"/>
      <c r="F29" s="43"/>
      <c r="G29" s="101"/>
      <c r="H29" s="101"/>
      <c r="I29" s="101"/>
      <c r="J29" s="101"/>
      <c r="K29" s="44"/>
    </row>
    <row r="30" spans="1:11" ht="15" x14ac:dyDescent="0.25">
      <c r="A30" s="15"/>
      <c r="B30" s="16"/>
      <c r="C30" s="11"/>
      <c r="D30" s="6"/>
      <c r="E30" s="68"/>
      <c r="F30" s="43"/>
      <c r="G30" s="104"/>
      <c r="H30" s="104"/>
      <c r="I30" s="105"/>
      <c r="J30" s="101"/>
      <c r="K30" s="44"/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670</v>
      </c>
      <c r="G32" s="20">
        <f>SUM(G25:G31)</f>
        <v>34.53</v>
      </c>
      <c r="H32" s="20">
        <f>SUM(H25:H31)</f>
        <v>32.44</v>
      </c>
      <c r="I32" s="20">
        <f>SUM(I25:I31)</f>
        <v>89.740000000000009</v>
      </c>
      <c r="J32" s="20">
        <f>SUM(J25:J31)</f>
        <v>778.8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2">SUM(G33:G41)</f>
        <v>0</v>
      </c>
      <c r="H42" s="20">
        <f t="shared" ref="H42" si="3"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14" t="s">
        <v>4</v>
      </c>
      <c r="D43" s="115"/>
      <c r="E43" s="32"/>
      <c r="F43" s="33">
        <f>F32+F42</f>
        <v>670</v>
      </c>
      <c r="G43" s="33">
        <f t="shared" ref="G43" si="6">G32+G42</f>
        <v>34.53</v>
      </c>
      <c r="H43" s="33">
        <f t="shared" ref="H43" si="7">H32+H42</f>
        <v>32.44</v>
      </c>
      <c r="I43" s="33">
        <f t="shared" ref="I43" si="8">I32+I42</f>
        <v>89.740000000000009</v>
      </c>
      <c r="J43" s="33">
        <f t="shared" ref="J43" si="9">J32+J42</f>
        <v>778.8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67" t="s">
        <v>51</v>
      </c>
      <c r="F44" s="109">
        <v>116</v>
      </c>
      <c r="G44" s="70">
        <v>13.05</v>
      </c>
      <c r="H44" s="70">
        <v>23.24</v>
      </c>
      <c r="I44" s="71">
        <v>2.4700000000000002</v>
      </c>
      <c r="J44" s="70">
        <v>271.04000000000002</v>
      </c>
      <c r="K44" s="67">
        <v>210</v>
      </c>
    </row>
    <row r="45" spans="1:11" ht="30" x14ac:dyDescent="0.25">
      <c r="A45" s="24"/>
      <c r="B45" s="16"/>
      <c r="C45" s="11"/>
      <c r="D45" s="6"/>
      <c r="E45" s="68" t="s">
        <v>52</v>
      </c>
      <c r="F45" s="43">
        <v>60</v>
      </c>
      <c r="G45" s="72">
        <v>1.1399999999999999</v>
      </c>
      <c r="H45" s="72">
        <v>5.34</v>
      </c>
      <c r="I45" s="73">
        <v>4.62</v>
      </c>
      <c r="J45" s="72">
        <v>71.400000000000006</v>
      </c>
      <c r="K45" s="6">
        <v>73</v>
      </c>
    </row>
    <row r="46" spans="1:11" ht="15" x14ac:dyDescent="0.25">
      <c r="A46" s="24"/>
      <c r="B46" s="16"/>
      <c r="C46" s="11"/>
      <c r="D46" s="7" t="s">
        <v>22</v>
      </c>
      <c r="E46" s="68" t="s">
        <v>39</v>
      </c>
      <c r="F46" s="43">
        <v>200</v>
      </c>
      <c r="G46" s="72">
        <v>3.1</v>
      </c>
      <c r="H46" s="72">
        <v>2.4</v>
      </c>
      <c r="I46" s="73">
        <v>17.2</v>
      </c>
      <c r="J46" s="72">
        <v>103.5</v>
      </c>
      <c r="K46" s="6">
        <v>379</v>
      </c>
    </row>
    <row r="47" spans="1:11" ht="15" x14ac:dyDescent="0.25">
      <c r="A47" s="24"/>
      <c r="B47" s="16"/>
      <c r="C47" s="11"/>
      <c r="D47" s="7" t="s">
        <v>23</v>
      </c>
      <c r="E47" s="42" t="s">
        <v>50</v>
      </c>
      <c r="F47" s="43">
        <v>50</v>
      </c>
      <c r="G47" s="107">
        <v>2.66</v>
      </c>
      <c r="H47" s="107">
        <v>5.42</v>
      </c>
      <c r="I47" s="108">
        <v>21.07</v>
      </c>
      <c r="J47" s="126">
        <v>90</v>
      </c>
      <c r="K47" s="44" t="s">
        <v>46</v>
      </c>
    </row>
    <row r="48" spans="1:11" ht="15" x14ac:dyDescent="0.25">
      <c r="A48" s="24"/>
      <c r="B48" s="16"/>
      <c r="C48" s="11"/>
      <c r="D48" s="7" t="s">
        <v>24</v>
      </c>
      <c r="E48" s="42" t="s">
        <v>53</v>
      </c>
      <c r="F48" s="43">
        <v>100</v>
      </c>
      <c r="G48" s="43">
        <v>0.4</v>
      </c>
      <c r="H48" s="43">
        <v>0.4</v>
      </c>
      <c r="I48" s="43">
        <v>9.8000000000000007</v>
      </c>
      <c r="J48" s="127">
        <v>47</v>
      </c>
      <c r="K48" s="44" t="s">
        <v>46</v>
      </c>
    </row>
    <row r="49" spans="1:11" ht="15.75" thickBot="1" x14ac:dyDescent="0.3">
      <c r="A49" s="24"/>
      <c r="B49" s="16"/>
      <c r="C49" s="11"/>
      <c r="D49" s="6"/>
      <c r="E49" s="76"/>
      <c r="F49" s="43"/>
      <c r="G49" s="101"/>
      <c r="H49" s="101"/>
      <c r="I49" s="101"/>
      <c r="J49" s="101"/>
      <c r="K49" s="44"/>
    </row>
    <row r="50" spans="1:11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526</v>
      </c>
      <c r="G51" s="20">
        <f>SUM(G44:G50)</f>
        <v>20.350000000000001</v>
      </c>
      <c r="H51" s="80">
        <f>SUM(H44:H50)</f>
        <v>36.799999999999997</v>
      </c>
      <c r="I51" s="20">
        <f>SUM(I44:I50)</f>
        <v>55.16</v>
      </c>
      <c r="J51" s="80">
        <f>SUM(J44:J50)</f>
        <v>582.94000000000005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0">SUM(G52:G60)</f>
        <v>0</v>
      </c>
      <c r="H61" s="20">
        <f t="shared" ref="H61" si="11">SUM(H52:H60)</f>
        <v>0</v>
      </c>
      <c r="I61" s="20">
        <f t="shared" ref="I61" si="12">SUM(I52:I60)</f>
        <v>0</v>
      </c>
      <c r="J61" s="20">
        <f t="shared" ref="J61" si="13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14" t="s">
        <v>4</v>
      </c>
      <c r="D62" s="115"/>
      <c r="E62" s="32"/>
      <c r="F62" s="33">
        <f>F51+F61</f>
        <v>526</v>
      </c>
      <c r="G62" s="33">
        <f t="shared" ref="G62" si="14">G51+G61</f>
        <v>20.350000000000001</v>
      </c>
      <c r="H62" s="33">
        <f t="shared" ref="H62" si="15">H51+H61</f>
        <v>36.799999999999997</v>
      </c>
      <c r="I62" s="33">
        <f t="shared" ref="I62" si="16">I51+I61</f>
        <v>55.16</v>
      </c>
      <c r="J62" s="33">
        <f t="shared" ref="J62" si="17">J51+J61</f>
        <v>582.94000000000005</v>
      </c>
      <c r="K62" s="33"/>
    </row>
    <row r="63" spans="1:11" ht="30" x14ac:dyDescent="0.25">
      <c r="A63" s="21">
        <v>1</v>
      </c>
      <c r="B63" s="22">
        <v>4</v>
      </c>
      <c r="C63" s="23" t="s">
        <v>20</v>
      </c>
      <c r="D63" s="5" t="s">
        <v>21</v>
      </c>
      <c r="E63" s="67" t="s">
        <v>54</v>
      </c>
      <c r="F63" s="109">
        <v>320</v>
      </c>
      <c r="G63" s="70">
        <v>11.58</v>
      </c>
      <c r="H63" s="70">
        <v>9.0500000000000007</v>
      </c>
      <c r="I63" s="71">
        <v>26.05</v>
      </c>
      <c r="J63" s="70">
        <v>236.68</v>
      </c>
      <c r="K63" s="67" t="s">
        <v>56</v>
      </c>
    </row>
    <row r="64" spans="1:11" ht="15" x14ac:dyDescent="0.25">
      <c r="A64" s="24"/>
      <c r="B64" s="16"/>
      <c r="C64" s="11"/>
      <c r="D64" s="6"/>
      <c r="E64" s="68" t="s">
        <v>55</v>
      </c>
      <c r="F64" s="43">
        <v>60</v>
      </c>
      <c r="G64" s="72">
        <v>0.78</v>
      </c>
      <c r="H64" s="72">
        <v>4.66</v>
      </c>
      <c r="I64" s="73">
        <v>5.98</v>
      </c>
      <c r="J64" s="72">
        <v>67.8</v>
      </c>
      <c r="K64" s="6">
        <v>75</v>
      </c>
    </row>
    <row r="65" spans="1:11" ht="15" x14ac:dyDescent="0.25">
      <c r="A65" s="24"/>
      <c r="B65" s="16"/>
      <c r="C65" s="11"/>
      <c r="D65" s="7" t="s">
        <v>22</v>
      </c>
      <c r="E65" s="68" t="s">
        <v>57</v>
      </c>
      <c r="F65" s="100">
        <v>207</v>
      </c>
      <c r="G65" s="93">
        <v>0.1</v>
      </c>
      <c r="H65" s="93">
        <v>0</v>
      </c>
      <c r="I65" s="94">
        <v>15.2</v>
      </c>
      <c r="J65" s="101">
        <v>60</v>
      </c>
      <c r="K65" s="99">
        <v>377</v>
      </c>
    </row>
    <row r="66" spans="1:11" ht="15" x14ac:dyDescent="0.25">
      <c r="A66" s="24"/>
      <c r="B66" s="16"/>
      <c r="C66" s="11"/>
      <c r="D66" s="7" t="s">
        <v>23</v>
      </c>
      <c r="E66" s="42" t="s">
        <v>50</v>
      </c>
      <c r="F66" s="43">
        <v>50</v>
      </c>
      <c r="G66" s="107">
        <v>2.66</v>
      </c>
      <c r="H66" s="107">
        <v>5.42</v>
      </c>
      <c r="I66" s="108">
        <v>21.07</v>
      </c>
      <c r="J66" s="126">
        <v>90</v>
      </c>
      <c r="K66" s="44" t="s">
        <v>46</v>
      </c>
    </row>
    <row r="67" spans="1:11" ht="15" x14ac:dyDescent="0.2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.75" thickBot="1" x14ac:dyDescent="0.3">
      <c r="A68" s="24"/>
      <c r="B68" s="16"/>
      <c r="C68" s="11"/>
      <c r="D68" s="6"/>
      <c r="E68" s="76"/>
      <c r="F68" s="43"/>
      <c r="G68" s="77"/>
      <c r="H68" s="77"/>
      <c r="I68" s="78"/>
      <c r="J68" s="77"/>
      <c r="K68" s="44"/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637</v>
      </c>
      <c r="G70" s="20">
        <f>SUM(G63:G69)</f>
        <v>15.12</v>
      </c>
      <c r="H70" s="20">
        <f>SUM(H63:H69)</f>
        <v>19.130000000000003</v>
      </c>
      <c r="I70" s="20">
        <f>SUM(I63:I69)</f>
        <v>68.300000000000011</v>
      </c>
      <c r="J70" s="20">
        <f>SUM(J63:J69)</f>
        <v>454.48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8">SUM(G71:G79)</f>
        <v>0</v>
      </c>
      <c r="H80" s="20">
        <f t="shared" ref="H80" si="19">SUM(H71:H79)</f>
        <v>0</v>
      </c>
      <c r="I80" s="20">
        <f t="shared" ref="I80" si="20">SUM(I71:I79)</f>
        <v>0</v>
      </c>
      <c r="J80" s="20">
        <f t="shared" ref="J80" si="21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14" t="s">
        <v>4</v>
      </c>
      <c r="D81" s="115"/>
      <c r="E81" s="32"/>
      <c r="F81" s="33">
        <f>F70+F80</f>
        <v>637</v>
      </c>
      <c r="G81" s="33">
        <f t="shared" ref="G81" si="22">G70+G80</f>
        <v>15.12</v>
      </c>
      <c r="H81" s="33">
        <f t="shared" ref="H81" si="23">H70+H80</f>
        <v>19.130000000000003</v>
      </c>
      <c r="I81" s="33">
        <f t="shared" ref="I81" si="24">I70+I80</f>
        <v>68.300000000000011</v>
      </c>
      <c r="J81" s="33">
        <f t="shared" ref="J81" si="25">J70+J80</f>
        <v>454.48</v>
      </c>
      <c r="K81" s="33"/>
    </row>
    <row r="82" spans="1:11" ht="30" x14ac:dyDescent="0.25">
      <c r="A82" s="21">
        <v>1</v>
      </c>
      <c r="B82" s="22">
        <v>5</v>
      </c>
      <c r="C82" s="23" t="s">
        <v>20</v>
      </c>
      <c r="D82" s="5" t="s">
        <v>21</v>
      </c>
      <c r="E82" s="67" t="s">
        <v>58</v>
      </c>
      <c r="F82" s="40">
        <v>320</v>
      </c>
      <c r="G82" s="70">
        <v>19.93</v>
      </c>
      <c r="H82" s="70">
        <v>22.75</v>
      </c>
      <c r="I82" s="71">
        <v>42.89</v>
      </c>
      <c r="J82" s="74">
        <v>453.95</v>
      </c>
      <c r="K82" s="69" t="s">
        <v>60</v>
      </c>
    </row>
    <row r="83" spans="1:11" ht="15" x14ac:dyDescent="0.25">
      <c r="A83" s="24"/>
      <c r="B83" s="16"/>
      <c r="C83" s="11"/>
      <c r="D83" s="6"/>
      <c r="E83" s="42" t="s">
        <v>59</v>
      </c>
      <c r="F83" s="43">
        <v>60</v>
      </c>
      <c r="G83" s="43">
        <v>1.22</v>
      </c>
      <c r="H83" s="43">
        <v>2.2000000000000002</v>
      </c>
      <c r="I83" s="43">
        <v>4.7300000000000004</v>
      </c>
      <c r="J83" s="43">
        <v>46.2</v>
      </c>
      <c r="K83" s="44">
        <v>139</v>
      </c>
    </row>
    <row r="84" spans="1:11" ht="15" x14ac:dyDescent="0.25">
      <c r="A84" s="24"/>
      <c r="B84" s="16"/>
      <c r="C84" s="11"/>
      <c r="D84" s="7" t="s">
        <v>22</v>
      </c>
      <c r="E84" s="68" t="s">
        <v>61</v>
      </c>
      <c r="F84" s="43">
        <v>200</v>
      </c>
      <c r="G84" s="72">
        <v>1.52</v>
      </c>
      <c r="H84" s="72">
        <v>1.35</v>
      </c>
      <c r="I84" s="73">
        <v>15.9</v>
      </c>
      <c r="J84" s="75">
        <v>81</v>
      </c>
      <c r="K84" s="6">
        <v>378</v>
      </c>
    </row>
    <row r="85" spans="1:11" ht="15" x14ac:dyDescent="0.25">
      <c r="A85" s="24"/>
      <c r="B85" s="16"/>
      <c r="C85" s="11"/>
      <c r="D85" s="7" t="s">
        <v>23</v>
      </c>
      <c r="E85" s="42" t="s">
        <v>50</v>
      </c>
      <c r="F85" s="43">
        <v>50</v>
      </c>
      <c r="G85" s="107">
        <v>2.66</v>
      </c>
      <c r="H85" s="107">
        <v>5.42</v>
      </c>
      <c r="I85" s="108">
        <v>21.07</v>
      </c>
      <c r="J85" s="126">
        <v>90</v>
      </c>
      <c r="K85" s="44" t="s">
        <v>46</v>
      </c>
    </row>
    <row r="86" spans="1:11" ht="15" x14ac:dyDescent="0.2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4"/>
      <c r="B87" s="16"/>
      <c r="C87" s="11"/>
      <c r="D87" s="6"/>
      <c r="E87" s="68"/>
      <c r="F87" s="43"/>
      <c r="G87" s="72"/>
      <c r="H87" s="72"/>
      <c r="I87" s="73"/>
      <c r="J87" s="75"/>
      <c r="K87" s="44"/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630</v>
      </c>
      <c r="G89" s="20">
        <f>SUM(G82:G88)</f>
        <v>25.33</v>
      </c>
      <c r="H89" s="20">
        <f>SUM(H82:H88)</f>
        <v>31.72</v>
      </c>
      <c r="I89" s="20">
        <f>SUM(I82:I88)</f>
        <v>84.59</v>
      </c>
      <c r="J89" s="20">
        <f>SUM(J82:J88)</f>
        <v>671.15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6">SUM(G90:G98)</f>
        <v>0</v>
      </c>
      <c r="H99" s="20">
        <f t="shared" ref="H99" si="27">SUM(H90:H98)</f>
        <v>0</v>
      </c>
      <c r="I99" s="20">
        <f t="shared" ref="I99" si="28">SUM(I90:I98)</f>
        <v>0</v>
      </c>
      <c r="J99" s="20">
        <f t="shared" ref="J99" si="29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14" t="s">
        <v>4</v>
      </c>
      <c r="D100" s="115"/>
      <c r="E100" s="32"/>
      <c r="F100" s="33">
        <f>F89+F99</f>
        <v>630</v>
      </c>
      <c r="G100" s="33">
        <f t="shared" ref="G100" si="30">G89+G99</f>
        <v>25.33</v>
      </c>
      <c r="H100" s="33">
        <f t="shared" ref="H100" si="31">H89+H99</f>
        <v>31.72</v>
      </c>
      <c r="I100" s="33">
        <f t="shared" ref="I100" si="32">I89+I99</f>
        <v>84.59</v>
      </c>
      <c r="J100" s="33">
        <f t="shared" ref="J100" si="33">J89+J99</f>
        <v>671.15</v>
      </c>
      <c r="K100" s="33"/>
    </row>
    <row r="101" spans="1:11" ht="30" x14ac:dyDescent="0.25">
      <c r="A101" s="21">
        <v>2</v>
      </c>
      <c r="B101" s="22">
        <v>6</v>
      </c>
      <c r="C101" s="23" t="s">
        <v>20</v>
      </c>
      <c r="D101" s="5" t="s">
        <v>21</v>
      </c>
      <c r="E101" s="67" t="s">
        <v>62</v>
      </c>
      <c r="F101" s="43">
        <v>260</v>
      </c>
      <c r="G101" s="70">
        <v>19.260000000000002</v>
      </c>
      <c r="H101" s="70">
        <v>16.824000000000002</v>
      </c>
      <c r="I101" s="71">
        <v>72.174000000000007</v>
      </c>
      <c r="J101" s="74">
        <v>517.47</v>
      </c>
      <c r="K101" s="67">
        <v>224</v>
      </c>
    </row>
    <row r="102" spans="1:11" ht="15" x14ac:dyDescent="0.25">
      <c r="A102" s="24"/>
      <c r="B102" s="16"/>
      <c r="C102" s="11"/>
      <c r="D102" s="6"/>
      <c r="E102" s="68"/>
      <c r="F102" s="43"/>
      <c r="G102" s="72"/>
      <c r="H102" s="72"/>
      <c r="I102" s="73"/>
      <c r="J102" s="75"/>
      <c r="K102" s="6"/>
    </row>
    <row r="103" spans="1:11" ht="15" x14ac:dyDescent="0.25">
      <c r="A103" s="24"/>
      <c r="B103" s="16"/>
      <c r="C103" s="11"/>
      <c r="D103" s="7" t="s">
        <v>22</v>
      </c>
      <c r="E103" s="68" t="s">
        <v>57</v>
      </c>
      <c r="F103" s="100">
        <v>207</v>
      </c>
      <c r="G103" s="93">
        <v>0.1</v>
      </c>
      <c r="H103" s="93">
        <v>0</v>
      </c>
      <c r="I103" s="94">
        <v>15.2</v>
      </c>
      <c r="J103" s="101">
        <v>60</v>
      </c>
      <c r="K103" s="99">
        <v>377</v>
      </c>
    </row>
    <row r="104" spans="1:11" ht="15.75" thickBot="1" x14ac:dyDescent="0.3">
      <c r="A104" s="24"/>
      <c r="B104" s="16"/>
      <c r="C104" s="11"/>
      <c r="D104" s="7" t="s">
        <v>23</v>
      </c>
      <c r="E104" s="76" t="s">
        <v>63</v>
      </c>
      <c r="F104" s="43">
        <v>40</v>
      </c>
      <c r="G104" s="93">
        <v>5.8</v>
      </c>
      <c r="H104" s="93">
        <v>8.8800000000000008</v>
      </c>
      <c r="I104" s="94">
        <v>15.01</v>
      </c>
      <c r="J104" s="101">
        <v>165.65</v>
      </c>
      <c r="K104" s="44">
        <v>1</v>
      </c>
    </row>
    <row r="105" spans="1:11" ht="15" x14ac:dyDescent="0.25">
      <c r="A105" s="24"/>
      <c r="B105" s="16"/>
      <c r="C105" s="11"/>
      <c r="D105" s="7" t="s">
        <v>24</v>
      </c>
      <c r="E105" s="42" t="s">
        <v>53</v>
      </c>
      <c r="F105" s="43">
        <v>100</v>
      </c>
      <c r="G105" s="43">
        <v>0.4</v>
      </c>
      <c r="H105" s="43">
        <v>0.4</v>
      </c>
      <c r="I105" s="43">
        <v>9.8000000000000007</v>
      </c>
      <c r="J105" s="101">
        <v>47</v>
      </c>
      <c r="K105" s="44" t="s">
        <v>46</v>
      </c>
    </row>
    <row r="106" spans="1:11" ht="15" x14ac:dyDescent="0.25">
      <c r="A106" s="24"/>
      <c r="B106" s="16"/>
      <c r="C106" s="11"/>
      <c r="D106" s="6"/>
      <c r="E106" s="68"/>
      <c r="F106" s="43"/>
      <c r="G106" s="72"/>
      <c r="H106" s="72"/>
      <c r="I106" s="73"/>
      <c r="J106" s="101"/>
      <c r="K106" s="44"/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607</v>
      </c>
      <c r="G108" s="80">
        <f>SUM(G101:G107)</f>
        <v>25.560000000000002</v>
      </c>
      <c r="H108" s="80">
        <f>SUM(H101:H107)</f>
        <v>26.103999999999999</v>
      </c>
      <c r="I108" s="80">
        <f>SUM(I101:I107)</f>
        <v>112.18400000000001</v>
      </c>
      <c r="J108" s="80">
        <f>SUM(J101:J107)</f>
        <v>790.12</v>
      </c>
      <c r="K108" s="26"/>
    </row>
    <row r="109" spans="1:11" ht="15" x14ac:dyDescent="0.2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4">SUM(G109:G117)</f>
        <v>0</v>
      </c>
      <c r="H118" s="20">
        <f t="shared" si="34"/>
        <v>0</v>
      </c>
      <c r="I118" s="20">
        <f t="shared" si="34"/>
        <v>0</v>
      </c>
      <c r="J118" s="20">
        <f t="shared" si="34"/>
        <v>0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114" t="s">
        <v>4</v>
      </c>
      <c r="D119" s="115"/>
      <c r="E119" s="32"/>
      <c r="F119" s="33">
        <f>F108+F118</f>
        <v>607</v>
      </c>
      <c r="G119" s="33">
        <f t="shared" ref="G119" si="35">G108+G118</f>
        <v>25.560000000000002</v>
      </c>
      <c r="H119" s="33">
        <f t="shared" ref="H119" si="36">H108+H118</f>
        <v>26.103999999999999</v>
      </c>
      <c r="I119" s="33">
        <f t="shared" ref="I119" si="37">I108+I118</f>
        <v>112.18400000000001</v>
      </c>
      <c r="J119" s="33">
        <f t="shared" ref="J119" si="38">J108+J118</f>
        <v>790.12</v>
      </c>
      <c r="K119" s="33"/>
    </row>
    <row r="120" spans="1:11" ht="30" x14ac:dyDescent="0.25">
      <c r="A120" s="15">
        <v>2</v>
      </c>
      <c r="B120" s="16">
        <v>7</v>
      </c>
      <c r="C120" s="23" t="s">
        <v>20</v>
      </c>
      <c r="D120" s="5" t="s">
        <v>21</v>
      </c>
      <c r="E120" s="67" t="s">
        <v>64</v>
      </c>
      <c r="F120" s="112">
        <v>340</v>
      </c>
      <c r="G120" s="70">
        <v>13.4</v>
      </c>
      <c r="H120" s="70">
        <v>19.89</v>
      </c>
      <c r="I120" s="71">
        <v>29.26</v>
      </c>
      <c r="J120" s="113">
        <v>362.95</v>
      </c>
      <c r="K120" s="67" t="s">
        <v>65</v>
      </c>
    </row>
    <row r="121" spans="1:11" ht="15" x14ac:dyDescent="0.25">
      <c r="A121" s="15"/>
      <c r="B121" s="16"/>
      <c r="C121" s="11"/>
      <c r="D121" s="6"/>
      <c r="E121" s="68"/>
      <c r="F121" s="43"/>
      <c r="G121" s="72"/>
      <c r="H121" s="72"/>
      <c r="I121" s="73"/>
      <c r="J121" s="101"/>
      <c r="K121" s="6"/>
    </row>
    <row r="122" spans="1:11" ht="15" x14ac:dyDescent="0.25">
      <c r="A122" s="15"/>
      <c r="B122" s="16"/>
      <c r="C122" s="11"/>
      <c r="D122" s="7" t="s">
        <v>22</v>
      </c>
      <c r="E122" s="68" t="s">
        <v>39</v>
      </c>
      <c r="F122" s="43">
        <v>200</v>
      </c>
      <c r="G122" s="72">
        <v>3.1</v>
      </c>
      <c r="H122" s="72">
        <v>2.4</v>
      </c>
      <c r="I122" s="73">
        <v>17.2</v>
      </c>
      <c r="J122" s="72">
        <v>103.5</v>
      </c>
      <c r="K122" s="6">
        <v>379</v>
      </c>
    </row>
    <row r="123" spans="1:11" ht="15" x14ac:dyDescent="0.25">
      <c r="A123" s="15"/>
      <c r="B123" s="16"/>
      <c r="C123" s="11"/>
      <c r="D123" s="7" t="s">
        <v>23</v>
      </c>
      <c r="E123" s="42" t="s">
        <v>50</v>
      </c>
      <c r="F123" s="43">
        <v>50</v>
      </c>
      <c r="G123" s="107">
        <v>2.66</v>
      </c>
      <c r="H123" s="107">
        <v>5.42</v>
      </c>
      <c r="I123" s="108">
        <v>21.07</v>
      </c>
      <c r="J123" s="126">
        <v>90</v>
      </c>
      <c r="K123" s="44" t="s">
        <v>46</v>
      </c>
    </row>
    <row r="124" spans="1:11" ht="15" x14ac:dyDescent="0.2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101"/>
      <c r="K124" s="44"/>
    </row>
    <row r="125" spans="1:11" ht="15" x14ac:dyDescent="0.25">
      <c r="A125" s="15"/>
      <c r="B125" s="16"/>
      <c r="C125" s="11"/>
      <c r="D125" s="6"/>
      <c r="E125" s="68"/>
      <c r="F125" s="43"/>
      <c r="G125" s="72"/>
      <c r="H125" s="72"/>
      <c r="I125" s="73"/>
      <c r="J125" s="101"/>
      <c r="K125" s="44"/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590</v>
      </c>
      <c r="G127" s="80">
        <f>SUM(G120:G126)</f>
        <v>19.16</v>
      </c>
      <c r="H127" s="80">
        <f>SUM(H120:H126)</f>
        <v>27.71</v>
      </c>
      <c r="I127" s="80">
        <f>SUM(I120:I126)</f>
        <v>67.53</v>
      </c>
      <c r="J127" s="20">
        <f>SUM(J120:J126)</f>
        <v>556.45000000000005</v>
      </c>
      <c r="K127" s="26"/>
    </row>
    <row r="128" spans="1:11" ht="15" x14ac:dyDescent="0.2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39">SUM(G128:G136)</f>
        <v>0</v>
      </c>
      <c r="H137" s="20">
        <f t="shared" si="39"/>
        <v>0</v>
      </c>
      <c r="I137" s="20">
        <f t="shared" si="39"/>
        <v>0</v>
      </c>
      <c r="J137" s="20">
        <f t="shared" si="39"/>
        <v>0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114" t="s">
        <v>4</v>
      </c>
      <c r="D138" s="115"/>
      <c r="E138" s="32"/>
      <c r="F138" s="33">
        <f>F127+F137</f>
        <v>590</v>
      </c>
      <c r="G138" s="33">
        <f t="shared" ref="G138" si="40">G127+G137</f>
        <v>19.16</v>
      </c>
      <c r="H138" s="33">
        <f t="shared" ref="H138" si="41">H127+H137</f>
        <v>27.71</v>
      </c>
      <c r="I138" s="33">
        <f t="shared" ref="I138" si="42">I127+I137</f>
        <v>67.53</v>
      </c>
      <c r="J138" s="33">
        <f t="shared" ref="J138" si="43">J127+J137</f>
        <v>556.45000000000005</v>
      </c>
      <c r="K138" s="33"/>
    </row>
    <row r="139" spans="1:11" ht="30" x14ac:dyDescent="0.25">
      <c r="A139" s="21">
        <v>2</v>
      </c>
      <c r="B139" s="22">
        <v>8</v>
      </c>
      <c r="C139" s="23" t="s">
        <v>20</v>
      </c>
      <c r="D139" s="5" t="s">
        <v>21</v>
      </c>
      <c r="E139" s="81" t="s">
        <v>58</v>
      </c>
      <c r="F139" s="43">
        <v>320</v>
      </c>
      <c r="G139" s="83">
        <v>19.93</v>
      </c>
      <c r="H139" s="83">
        <v>22.75</v>
      </c>
      <c r="I139" s="84">
        <v>42.89</v>
      </c>
      <c r="J139" s="43">
        <v>453.95</v>
      </c>
      <c r="K139" s="87" t="s">
        <v>60</v>
      </c>
    </row>
    <row r="140" spans="1:11" ht="15" x14ac:dyDescent="0.25">
      <c r="A140" s="24"/>
      <c r="B140" s="16"/>
      <c r="C140" s="11"/>
      <c r="D140" s="6"/>
      <c r="E140" s="42" t="s">
        <v>66</v>
      </c>
      <c r="F140" s="43">
        <v>60</v>
      </c>
      <c r="G140" s="43">
        <v>0.78</v>
      </c>
      <c r="H140" s="43">
        <v>4.66</v>
      </c>
      <c r="I140" s="43">
        <v>5.98</v>
      </c>
      <c r="J140" s="43">
        <v>67.8</v>
      </c>
      <c r="K140" s="44">
        <v>75</v>
      </c>
    </row>
    <row r="141" spans="1:11" ht="15" x14ac:dyDescent="0.25">
      <c r="A141" s="24"/>
      <c r="B141" s="16"/>
      <c r="C141" s="11"/>
      <c r="D141" s="7" t="s">
        <v>22</v>
      </c>
      <c r="E141" s="68" t="s">
        <v>57</v>
      </c>
      <c r="F141" s="100">
        <v>207</v>
      </c>
      <c r="G141" s="93">
        <v>0.1</v>
      </c>
      <c r="H141" s="93">
        <v>0</v>
      </c>
      <c r="I141" s="94">
        <v>15.2</v>
      </c>
      <c r="J141" s="101">
        <v>60</v>
      </c>
      <c r="K141" s="99">
        <v>377</v>
      </c>
    </row>
    <row r="142" spans="1:11" ht="15.75" customHeight="1" x14ac:dyDescent="0.25">
      <c r="A142" s="24"/>
      <c r="B142" s="16"/>
      <c r="C142" s="11"/>
      <c r="D142" s="7" t="s">
        <v>23</v>
      </c>
      <c r="E142" s="42" t="s">
        <v>50</v>
      </c>
      <c r="F142" s="43">
        <v>50</v>
      </c>
      <c r="G142" s="107">
        <v>2.66</v>
      </c>
      <c r="H142" s="107">
        <v>5.42</v>
      </c>
      <c r="I142" s="108">
        <v>21.07</v>
      </c>
      <c r="J142" s="126">
        <v>90</v>
      </c>
      <c r="K142" s="44" t="s">
        <v>46</v>
      </c>
    </row>
    <row r="143" spans="1:11" ht="15" x14ac:dyDescent="0.2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.75" thickBot="1" x14ac:dyDescent="0.3">
      <c r="A144" s="24"/>
      <c r="B144" s="16"/>
      <c r="C144" s="11"/>
      <c r="D144" s="6"/>
      <c r="E144" s="82"/>
      <c r="F144" s="43"/>
      <c r="G144" s="85"/>
      <c r="H144" s="85"/>
      <c r="I144" s="86"/>
      <c r="J144" s="43"/>
      <c r="K144" s="44"/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637</v>
      </c>
      <c r="G146" s="80">
        <f>SUM(G139:G145)</f>
        <v>23.470000000000002</v>
      </c>
      <c r="H146" s="80">
        <f>SUM(H139:H145)</f>
        <v>32.83</v>
      </c>
      <c r="I146" s="80">
        <f>SUM(I139:I145)</f>
        <v>85.140000000000015</v>
      </c>
      <c r="J146" s="20">
        <f>SUM(J139:J145)</f>
        <v>671.75</v>
      </c>
      <c r="K146" s="26"/>
    </row>
    <row r="147" spans="1:11" ht="15" x14ac:dyDescent="0.2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4">SUM(G147:G155)</f>
        <v>0</v>
      </c>
      <c r="H156" s="20">
        <f t="shared" si="44"/>
        <v>0</v>
      </c>
      <c r="I156" s="20">
        <f t="shared" si="44"/>
        <v>0</v>
      </c>
      <c r="J156" s="20">
        <f t="shared" si="4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114" t="s">
        <v>4</v>
      </c>
      <c r="D157" s="115"/>
      <c r="E157" s="32"/>
      <c r="F157" s="33">
        <f>F146+F156</f>
        <v>637</v>
      </c>
      <c r="G157" s="33">
        <f t="shared" ref="G157" si="45">G146+G156</f>
        <v>23.470000000000002</v>
      </c>
      <c r="H157" s="33">
        <f t="shared" ref="H157" si="46">H146+H156</f>
        <v>32.83</v>
      </c>
      <c r="I157" s="33">
        <f t="shared" ref="I157" si="47">I146+I156</f>
        <v>85.140000000000015</v>
      </c>
      <c r="J157" s="33">
        <f t="shared" ref="J157" si="48">J146+J156</f>
        <v>671.75</v>
      </c>
      <c r="K157" s="33"/>
    </row>
    <row r="158" spans="1:11" ht="30" x14ac:dyDescent="0.25">
      <c r="A158" s="21">
        <v>2</v>
      </c>
      <c r="B158" s="22">
        <v>9</v>
      </c>
      <c r="C158" s="23" t="s">
        <v>20</v>
      </c>
      <c r="D158" s="5" t="s">
        <v>21</v>
      </c>
      <c r="E158" s="88" t="s">
        <v>67</v>
      </c>
      <c r="F158" s="43">
        <v>320</v>
      </c>
      <c r="G158" s="91">
        <v>17.399999999999999</v>
      </c>
      <c r="H158" s="91">
        <v>14.25</v>
      </c>
      <c r="I158" s="92">
        <v>50.37</v>
      </c>
      <c r="J158" s="91">
        <v>399.92</v>
      </c>
      <c r="K158" s="98" t="s">
        <v>68</v>
      </c>
    </row>
    <row r="159" spans="1:11" ht="30" x14ac:dyDescent="0.25">
      <c r="A159" s="24"/>
      <c r="B159" s="16"/>
      <c r="C159" s="11"/>
      <c r="D159" s="6"/>
      <c r="E159" s="68" t="s">
        <v>52</v>
      </c>
      <c r="F159" s="43">
        <v>60</v>
      </c>
      <c r="G159" s="72">
        <v>1.1399999999999999</v>
      </c>
      <c r="H159" s="72">
        <v>5.34</v>
      </c>
      <c r="I159" s="73">
        <v>4.62</v>
      </c>
      <c r="J159" s="72">
        <v>71.400000000000006</v>
      </c>
      <c r="K159" s="6">
        <v>73</v>
      </c>
    </row>
    <row r="160" spans="1:11" ht="15" x14ac:dyDescent="0.25">
      <c r="A160" s="24"/>
      <c r="B160" s="16"/>
      <c r="C160" s="11"/>
      <c r="D160" s="7" t="s">
        <v>22</v>
      </c>
      <c r="E160" s="68" t="s">
        <v>39</v>
      </c>
      <c r="F160" s="43">
        <v>200</v>
      </c>
      <c r="G160" s="72">
        <v>3.1</v>
      </c>
      <c r="H160" s="72">
        <v>3.38</v>
      </c>
      <c r="I160" s="73">
        <v>17.2</v>
      </c>
      <c r="J160" s="72">
        <v>103.5</v>
      </c>
      <c r="K160" s="6">
        <v>379</v>
      </c>
    </row>
    <row r="161" spans="1:11" ht="15" x14ac:dyDescent="0.25">
      <c r="A161" s="24"/>
      <c r="B161" s="16"/>
      <c r="C161" s="11"/>
      <c r="D161" s="7" t="s">
        <v>23</v>
      </c>
      <c r="E161" s="42" t="s">
        <v>50</v>
      </c>
      <c r="F161" s="43">
        <v>50</v>
      </c>
      <c r="G161" s="107">
        <v>2.66</v>
      </c>
      <c r="H161" s="107">
        <v>5.42</v>
      </c>
      <c r="I161" s="108">
        <v>21.07</v>
      </c>
      <c r="J161" s="126">
        <v>90</v>
      </c>
      <c r="K161" s="44" t="s">
        <v>46</v>
      </c>
    </row>
    <row r="162" spans="1:11" ht="15" x14ac:dyDescent="0.25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.75" thickBot="1" x14ac:dyDescent="0.3">
      <c r="A163" s="24"/>
      <c r="B163" s="16"/>
      <c r="C163" s="11"/>
      <c r="D163" s="6"/>
      <c r="E163" s="90"/>
      <c r="F163" s="43"/>
      <c r="G163" s="95"/>
      <c r="H163" s="95"/>
      <c r="I163" s="96"/>
      <c r="J163" s="97"/>
      <c r="K163" s="44"/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630</v>
      </c>
      <c r="G165" s="80">
        <f>SUM(G158:G164)</f>
        <v>24.3</v>
      </c>
      <c r="H165" s="80">
        <f>SUM(H158:H164)</f>
        <v>28.39</v>
      </c>
      <c r="I165" s="80">
        <f>SUM(I158:I164)</f>
        <v>93.259999999999991</v>
      </c>
      <c r="J165" s="79">
        <f>SUM(J158:J164)</f>
        <v>664.82</v>
      </c>
      <c r="K165" s="26"/>
    </row>
    <row r="166" spans="1:11" ht="15" x14ac:dyDescent="0.2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49">SUM(G166:G174)</f>
        <v>0</v>
      </c>
      <c r="H175" s="20">
        <f t="shared" si="49"/>
        <v>0</v>
      </c>
      <c r="I175" s="20">
        <f t="shared" si="49"/>
        <v>0</v>
      </c>
      <c r="J175" s="20">
        <f t="shared" si="49"/>
        <v>0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114" t="s">
        <v>4</v>
      </c>
      <c r="D176" s="115"/>
      <c r="E176" s="32"/>
      <c r="F176" s="33">
        <f>F165+F175</f>
        <v>630</v>
      </c>
      <c r="G176" s="33">
        <f t="shared" ref="G176" si="50">G165+G175</f>
        <v>24.3</v>
      </c>
      <c r="H176" s="33">
        <f t="shared" ref="H176" si="51">H165+H175</f>
        <v>28.39</v>
      </c>
      <c r="I176" s="33">
        <f t="shared" ref="I176" si="52">I165+I175</f>
        <v>93.259999999999991</v>
      </c>
      <c r="J176" s="33">
        <f t="shared" ref="J176" si="53">J165+J175</f>
        <v>664.82</v>
      </c>
      <c r="K176" s="33"/>
    </row>
    <row r="177" spans="1:11" ht="30" x14ac:dyDescent="0.25">
      <c r="A177" s="21">
        <v>2</v>
      </c>
      <c r="B177" s="22">
        <v>10</v>
      </c>
      <c r="C177" s="23" t="s">
        <v>20</v>
      </c>
      <c r="D177" s="5" t="s">
        <v>21</v>
      </c>
      <c r="E177" s="47" t="s">
        <v>69</v>
      </c>
      <c r="F177" s="52">
        <v>320</v>
      </c>
      <c r="G177" s="53">
        <v>16.059999999999999</v>
      </c>
      <c r="H177" s="53">
        <v>14.121</v>
      </c>
      <c r="I177" s="54">
        <v>58.46</v>
      </c>
      <c r="J177" s="43">
        <v>430.39</v>
      </c>
      <c r="K177" s="50" t="s">
        <v>70</v>
      </c>
    </row>
    <row r="178" spans="1:11" ht="15" x14ac:dyDescent="0.25">
      <c r="A178" s="24"/>
      <c r="B178" s="16"/>
      <c r="C178" s="11"/>
      <c r="D178" s="6"/>
      <c r="E178" s="42" t="s">
        <v>55</v>
      </c>
      <c r="F178" s="43">
        <v>60</v>
      </c>
      <c r="G178" s="43">
        <v>0.78</v>
      </c>
      <c r="H178" s="43">
        <v>4.66</v>
      </c>
      <c r="I178" s="43">
        <v>5.98</v>
      </c>
      <c r="J178" s="43">
        <v>67.8</v>
      </c>
      <c r="K178" s="44">
        <v>75</v>
      </c>
    </row>
    <row r="179" spans="1:11" ht="15" x14ac:dyDescent="0.25">
      <c r="A179" s="24"/>
      <c r="B179" s="16"/>
      <c r="C179" s="11"/>
      <c r="D179" s="7" t="s">
        <v>22</v>
      </c>
      <c r="E179" s="48" t="s">
        <v>38</v>
      </c>
      <c r="F179" s="51">
        <v>200</v>
      </c>
      <c r="G179" s="55">
        <v>2.9</v>
      </c>
      <c r="H179" s="55">
        <v>2.5</v>
      </c>
      <c r="I179" s="56">
        <v>24.8</v>
      </c>
      <c r="J179" s="43">
        <v>134</v>
      </c>
      <c r="K179" s="49">
        <v>382</v>
      </c>
    </row>
    <row r="180" spans="1:11" ht="15" x14ac:dyDescent="0.25">
      <c r="A180" s="24"/>
      <c r="B180" s="16"/>
      <c r="C180" s="11"/>
      <c r="D180" s="7" t="s">
        <v>23</v>
      </c>
      <c r="E180" s="42" t="s">
        <v>50</v>
      </c>
      <c r="F180" s="43">
        <v>50</v>
      </c>
      <c r="G180" s="107">
        <v>2.66</v>
      </c>
      <c r="H180" s="107">
        <v>5.42</v>
      </c>
      <c r="I180" s="108">
        <v>21.07</v>
      </c>
      <c r="J180" s="126">
        <v>90</v>
      </c>
      <c r="K180" s="44" t="s">
        <v>46</v>
      </c>
    </row>
    <row r="181" spans="1:11" ht="15" x14ac:dyDescent="0.25">
      <c r="A181" s="24"/>
      <c r="B181" s="16"/>
      <c r="C181" s="11"/>
      <c r="D181" s="7" t="s">
        <v>24</v>
      </c>
      <c r="E181" s="42" t="s">
        <v>53</v>
      </c>
      <c r="F181" s="43">
        <v>100</v>
      </c>
      <c r="G181" s="43">
        <v>0.4</v>
      </c>
      <c r="H181" s="43">
        <v>0.4</v>
      </c>
      <c r="I181" s="43">
        <v>9.8000000000000007</v>
      </c>
      <c r="J181" s="101">
        <v>47</v>
      </c>
      <c r="K181" s="44" t="s">
        <v>46</v>
      </c>
    </row>
    <row r="182" spans="1:11" ht="15" x14ac:dyDescent="0.2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730</v>
      </c>
      <c r="G184" s="80">
        <f>SUM(G177:G183)</f>
        <v>22.799999999999997</v>
      </c>
      <c r="H184" s="80">
        <f>SUM(H177:H183)</f>
        <v>27.100999999999999</v>
      </c>
      <c r="I184" s="80">
        <f>SUM(I177:I183)</f>
        <v>120.11</v>
      </c>
      <c r="J184" s="20">
        <f>SUM(J177:J183)</f>
        <v>769.19</v>
      </c>
      <c r="K184" s="26"/>
    </row>
    <row r="185" spans="1:11" ht="15" x14ac:dyDescent="0.2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4">SUM(G185:G193)</f>
        <v>0</v>
      </c>
      <c r="H194" s="20">
        <f t="shared" si="54"/>
        <v>0</v>
      </c>
      <c r="I194" s="20">
        <f t="shared" si="54"/>
        <v>0</v>
      </c>
      <c r="J194" s="20">
        <f t="shared" si="54"/>
        <v>0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114" t="s">
        <v>4</v>
      </c>
      <c r="D195" s="115"/>
      <c r="E195" s="32"/>
      <c r="F195" s="33">
        <f>F184+F194</f>
        <v>730</v>
      </c>
      <c r="G195" s="33">
        <f t="shared" ref="G195" si="55">G184+G194</f>
        <v>22.799999999999997</v>
      </c>
      <c r="H195" s="33">
        <f t="shared" ref="H195" si="56">H184+H194</f>
        <v>27.100999999999999</v>
      </c>
      <c r="I195" s="33">
        <f t="shared" ref="I195" si="57">I184+I194</f>
        <v>120.11</v>
      </c>
      <c r="J195" s="33">
        <f t="shared" ref="J195" si="58">J184+J194</f>
        <v>769.19</v>
      </c>
      <c r="K195" s="33"/>
    </row>
    <row r="196" spans="1:11" ht="13.5" thickBot="1" x14ac:dyDescent="0.25">
      <c r="A196" s="28"/>
      <c r="B196" s="29"/>
      <c r="C196" s="116" t="s">
        <v>5</v>
      </c>
      <c r="D196" s="116"/>
      <c r="E196" s="116"/>
      <c r="F196" s="35">
        <f>(F24+F43+F62+F81+F100+F119+F138+F157+F176+F195)/(IF(F24=0,0,1)+IF(F43=0,0,1)+IF(F62=0,0,1)+IF(F81=0,0,1)+IF(F100=0,0,1)+IF(F119=0,0,1)+IF(F138=0,0,1)+IF(F157=0,0,1)+IF(F176=0,0,1)+IF(F195=0,0,1))</f>
        <v>626.4</v>
      </c>
      <c r="G196" s="35">
        <f t="shared" ref="G196:J196" si="59">(G24+G43+G62+G81+G100+G119+G138+G157+G176+G195)/(IF(G24=0,0,1)+IF(G43=0,0,1)+IF(G62=0,0,1)+IF(G81=0,0,1)+IF(G100=0,0,1)+IF(G119=0,0,1)+IF(G138=0,0,1)+IF(G157=0,0,1)+IF(G176=0,0,1)+IF(G195=0,0,1))</f>
        <v>24.335000000000001</v>
      </c>
      <c r="H196" s="35">
        <f t="shared" si="59"/>
        <v>29.064499999999999</v>
      </c>
      <c r="I196" s="35">
        <f t="shared" si="59"/>
        <v>87.992400000000004</v>
      </c>
      <c r="J196" s="35">
        <f t="shared" si="59"/>
        <v>674.70799999999997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СафиуллаеваОЭ</cp:lastModifiedBy>
  <dcterms:created xsi:type="dcterms:W3CDTF">2022-05-16T14:23:56Z</dcterms:created>
  <dcterms:modified xsi:type="dcterms:W3CDTF">2025-02-26T08:52:11Z</dcterms:modified>
</cp:coreProperties>
</file>