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60" windowWidth="19440" windowHeight="1368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46" i="1"/>
  <c r="I146"/>
  <c r="H146"/>
  <c r="G146"/>
  <c r="F146"/>
  <c r="I127"/>
  <c r="H127"/>
  <c r="G127"/>
  <c r="I108"/>
  <c r="H108"/>
  <c r="G108"/>
  <c r="J51"/>
  <c r="J108"/>
  <c r="J127"/>
  <c r="A109" l="1"/>
  <c r="B195"/>
  <c r="A195"/>
  <c r="J194"/>
  <c r="I194"/>
  <c r="H194"/>
  <c r="G194"/>
  <c r="F194"/>
  <c r="B185"/>
  <c r="A185"/>
  <c r="B176"/>
  <c r="A176"/>
  <c r="J175"/>
  <c r="I175"/>
  <c r="H175"/>
  <c r="G175"/>
  <c r="F175"/>
  <c r="B166"/>
  <c r="A166"/>
  <c r="B157"/>
  <c r="A157"/>
  <c r="J156"/>
  <c r="I156"/>
  <c r="H156"/>
  <c r="G156"/>
  <c r="F156"/>
  <c r="B147"/>
  <c r="A147"/>
  <c r="B138"/>
  <c r="A138"/>
  <c r="J137"/>
  <c r="I137"/>
  <c r="H137"/>
  <c r="G137"/>
  <c r="F137"/>
  <c r="B128"/>
  <c r="A128"/>
  <c r="B119"/>
  <c r="A119"/>
  <c r="J118"/>
  <c r="I118"/>
  <c r="H118"/>
  <c r="G118"/>
  <c r="F118"/>
  <c r="B109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I81" s="1"/>
  <c r="H80"/>
  <c r="G80"/>
  <c r="G81" s="1"/>
  <c r="F80"/>
  <c r="B71"/>
  <c r="A71"/>
  <c r="J70"/>
  <c r="J81" s="1"/>
  <c r="I70"/>
  <c r="H70"/>
  <c r="G70"/>
  <c r="F70"/>
  <c r="F81" s="1"/>
  <c r="B62"/>
  <c r="A62"/>
  <c r="J61"/>
  <c r="I61"/>
  <c r="H61"/>
  <c r="G61"/>
  <c r="G62" s="1"/>
  <c r="F61"/>
  <c r="B52"/>
  <c r="A52"/>
  <c r="J62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J119"/>
  <c r="I24"/>
  <c r="F24"/>
  <c r="F119" s="1"/>
  <c r="J24"/>
  <c r="H24"/>
  <c r="H119" s="1"/>
  <c r="G24"/>
  <c r="J138" l="1"/>
  <c r="I119"/>
  <c r="F138"/>
  <c r="G119"/>
  <c r="G138"/>
  <c r="H138" l="1"/>
  <c r="I138"/>
  <c r="G157"/>
  <c r="G176" s="1"/>
  <c r="J157"/>
  <c r="H157"/>
  <c r="F157"/>
  <c r="G184" l="1"/>
  <c r="G195" s="1"/>
  <c r="G196" s="1"/>
  <c r="F176"/>
  <c r="I157"/>
  <c r="H176"/>
  <c r="I176" l="1"/>
  <c r="H184"/>
  <c r="H195" s="1"/>
  <c r="H196" s="1"/>
  <c r="F184"/>
  <c r="F195" s="1"/>
  <c r="F196" s="1"/>
  <c r="J176"/>
  <c r="I184" l="1"/>
  <c r="I195" s="1"/>
  <c r="I196" s="1"/>
  <c r="J184"/>
  <c r="J195" s="1"/>
  <c r="J196" s="1"/>
</calcChain>
</file>

<file path=xl/sharedStrings.xml><?xml version="1.0" encoding="utf-8"?>
<sst xmlns="http://schemas.openxmlformats.org/spreadsheetml/2006/main" count="276" uniqueCount="103">
  <si>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</si>
  <si>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</si>
  <si>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</si>
  <si>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</si>
  <si>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</si>
  <si>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</si>
  <si>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</si>
  <si>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</si>
  <si>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</si>
  <si>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</si>
  <si>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</si>
  <si>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</si>
  <si>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</si>
  <si>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</si>
  <si>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</si>
  <si>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</si>
  <si>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</si>
  <si>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</si>
  <si>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</si>
  <si>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</si>
  <si>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</si>
  <si>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</si>
  <si>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</si>
  <si>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</si>
  <si>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</si>
  <si>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</si>
  <si>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</si>
  <si>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</si>
  <si>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</si>
  <si>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</si>
  <si>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</si>
  <si>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</si>
  <si>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</si>
  <si>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</si>
  <si>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</si>
  <si>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СОШ №1</t>
  </si>
  <si>
    <t>Виноградняя Е.С.</t>
  </si>
  <si>
    <t>30 августа 2023</t>
  </si>
  <si>
    <t>макароны отвар. с тертым сыром</t>
  </si>
  <si>
    <t>компот из сухофруктов</t>
  </si>
  <si>
    <t>хлеб пшеничный</t>
  </si>
  <si>
    <t>фрукты калибр.</t>
  </si>
  <si>
    <t>332/04</t>
  </si>
  <si>
    <t>639/04</t>
  </si>
  <si>
    <t>180/10</t>
  </si>
  <si>
    <t>каша молочная с крупой</t>
  </si>
  <si>
    <t>чай с сахаром</t>
  </si>
  <si>
    <t>сыр Российский</t>
  </si>
  <si>
    <t>200/15</t>
  </si>
  <si>
    <t>685/04</t>
  </si>
  <si>
    <t>97/04</t>
  </si>
  <si>
    <t>запеканка рисовая с творогом</t>
  </si>
  <si>
    <t>315/04</t>
  </si>
  <si>
    <t>биойогурт</t>
  </si>
  <si>
    <t>200/20</t>
  </si>
  <si>
    <t>рыба тушеная с овощами</t>
  </si>
  <si>
    <t>пюре картофельное</t>
  </si>
  <si>
    <t>чай с сахаром и лимоном</t>
  </si>
  <si>
    <t>хлеб ржаной</t>
  </si>
  <si>
    <t>кондитерское изделие</t>
  </si>
  <si>
    <t>90/50</t>
  </si>
  <si>
    <t>150/4</t>
  </si>
  <si>
    <t>200/15/7</t>
  </si>
  <si>
    <t>374/04</t>
  </si>
  <si>
    <t>520/04</t>
  </si>
  <si>
    <t>макароны отварн. с маслом</t>
  </si>
  <si>
    <t>какао с молоком</t>
  </si>
  <si>
    <t>масло сливочное</t>
  </si>
  <si>
    <t>биточки мясные паровые</t>
  </si>
  <si>
    <t>150/7</t>
  </si>
  <si>
    <t>281/04</t>
  </si>
  <si>
    <t>каша молочная рисовая, с маслом и сахаром</t>
  </si>
  <si>
    <t>кофейный напиток с мол.</t>
  </si>
  <si>
    <t xml:space="preserve">биойогурт </t>
  </si>
  <si>
    <t>200/7</t>
  </si>
  <si>
    <t>хлеб пшеничный с маслом и сыром</t>
  </si>
  <si>
    <t>200/25</t>
  </si>
  <si>
    <t>302/04</t>
  </si>
  <si>
    <t xml:space="preserve">3 /04 </t>
  </si>
  <si>
    <t>30/5/15</t>
  </si>
  <si>
    <t>тефтели паровые с рисом в том. соусе</t>
  </si>
  <si>
    <t>макароны отвар.с маслом</t>
  </si>
  <si>
    <t>овощная нарезка</t>
  </si>
  <si>
    <t>120/40</t>
  </si>
  <si>
    <t>грудка куриная тушеная в соусе</t>
  </si>
  <si>
    <t>90/40</t>
  </si>
  <si>
    <t>рис припущ. с маслом</t>
  </si>
  <si>
    <t>горошек консерв.</t>
  </si>
  <si>
    <t>жаркое по-домашнему</t>
  </si>
  <si>
    <t>кофейный напиток с молоком</t>
  </si>
  <si>
    <t>хлеб пшеничный/ сыр Российский</t>
  </si>
  <si>
    <t>30/15</t>
  </si>
  <si>
    <t>436/04</t>
  </si>
  <si>
    <t>692/04</t>
  </si>
  <si>
    <t>101/04</t>
  </si>
  <si>
    <t>хлеб пшеничный/масло сливочное</t>
  </si>
  <si>
    <t xml:space="preserve">сок </t>
  </si>
  <si>
    <t>30/10</t>
  </si>
  <si>
    <t>96/04</t>
  </si>
  <si>
    <t>493/04</t>
  </si>
  <si>
    <t>685 /04</t>
  </si>
  <si>
    <t>462/04</t>
  </si>
  <si>
    <t>МКОУ СОШ № 1 с. Дивное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</si>
</sst>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1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Protection="1">
      <protection locked="0"/>
    </xf>
    <xf numFmtId="0" fontId="10" fillId="2" borderId="1" xfId="1" applyFill="1" applyBorder="1" applyProtection="1">
      <protection locked="0"/>
    </xf>
    <xf numFmtId="0" fontId="10" fillId="2" borderId="2" xfId="1" applyNumberFormat="1" applyFill="1" applyBorder="1" applyProtection="1">
      <protection locked="0"/>
    </xf>
    <xf numFmtId="0" fontId="10" fillId="2" borderId="1" xfId="1" applyNumberFormat="1" applyFill="1" applyBorder="1" applyProtection="1">
      <protection locked="0"/>
    </xf>
    <xf numFmtId="2" fontId="10" fillId="2" borderId="1" xfId="1" applyNumberFormat="1" applyFill="1" applyBorder="1" applyProtection="1">
      <protection locked="0"/>
    </xf>
    <xf numFmtId="2" fontId="10" fillId="2" borderId="15" xfId="1" applyNumberFormat="1" applyFill="1" applyBorder="1" applyProtection="1">
      <protection locked="0"/>
    </xf>
    <xf numFmtId="2" fontId="10" fillId="2" borderId="2" xfId="1" applyNumberFormat="1" applyFill="1" applyBorder="1" applyProtection="1">
      <protection locked="0"/>
    </xf>
    <xf numFmtId="2" fontId="10" fillId="2" borderId="17" xfId="1" applyNumberFormat="1" applyFill="1" applyBorder="1" applyProtection="1">
      <protection locked="0"/>
    </xf>
    <xf numFmtId="0" fontId="10" fillId="2" borderId="1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3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1" xfId="1" applyNumberFormat="1" applyFill="1" applyBorder="1" applyProtection="1">
      <protection locked="0"/>
    </xf>
    <xf numFmtId="0" fontId="10" fillId="2" borderId="2" xfId="1" applyNumberFormat="1" applyFill="1" applyBorder="1" applyProtection="1">
      <protection locked="0"/>
    </xf>
    <xf numFmtId="0" fontId="10" fillId="2" borderId="2" xfId="1" applyNumberFormat="1" applyFill="1" applyBorder="1" applyProtection="1">
      <protection locked="0"/>
    </xf>
    <xf numFmtId="0" fontId="10" fillId="2" borderId="3" xfId="1" applyNumberFormat="1" applyFill="1" applyBorder="1" applyProtection="1">
      <protection locked="0"/>
    </xf>
    <xf numFmtId="2" fontId="10" fillId="2" borderId="1" xfId="1" applyNumberFormat="1" applyFill="1" applyBorder="1" applyProtection="1">
      <protection locked="0"/>
    </xf>
    <xf numFmtId="2" fontId="10" fillId="2" borderId="15" xfId="1" applyNumberFormat="1" applyFill="1" applyBorder="1" applyProtection="1">
      <protection locked="0"/>
    </xf>
    <xf numFmtId="2" fontId="10" fillId="2" borderId="2" xfId="1" applyNumberFormat="1" applyFill="1" applyBorder="1" applyProtection="1">
      <protection locked="0"/>
    </xf>
    <xf numFmtId="2" fontId="10" fillId="2" borderId="17" xfId="1" applyNumberFormat="1" applyFill="1" applyBorder="1" applyProtection="1">
      <protection locked="0"/>
    </xf>
    <xf numFmtId="2" fontId="10" fillId="2" borderId="2" xfId="1" applyNumberFormat="1" applyFill="1" applyBorder="1" applyProtection="1">
      <protection locked="0"/>
    </xf>
    <xf numFmtId="2" fontId="10" fillId="2" borderId="17" xfId="1" applyNumberFormat="1" applyFill="1" applyBorder="1" applyProtection="1">
      <protection locked="0"/>
    </xf>
    <xf numFmtId="2" fontId="10" fillId="2" borderId="2" xfId="1" applyNumberFormat="1" applyFill="1" applyBorder="1" applyProtection="1">
      <protection locked="0"/>
    </xf>
    <xf numFmtId="2" fontId="10" fillId="2" borderId="17" xfId="1" applyNumberFormat="1" applyFill="1" applyBorder="1" applyProtection="1">
      <protection locked="0"/>
    </xf>
    <xf numFmtId="2" fontId="10" fillId="2" borderId="3" xfId="1" applyNumberFormat="1" applyFill="1" applyBorder="1" applyProtection="1">
      <protection locked="0"/>
    </xf>
    <xf numFmtId="2" fontId="10" fillId="2" borderId="23" xfId="1" applyNumberFormat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10" fillId="2" borderId="1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3" xfId="1" applyFill="1" applyBorder="1" applyAlignment="1" applyProtection="1">
      <alignment wrapText="1"/>
      <protection locked="0"/>
    </xf>
    <xf numFmtId="2" fontId="10" fillId="2" borderId="1" xfId="1" applyNumberFormat="1" applyFill="1" applyBorder="1" applyProtection="1">
      <protection locked="0"/>
    </xf>
    <xf numFmtId="2" fontId="10" fillId="2" borderId="15" xfId="1" applyNumberFormat="1" applyFill="1" applyBorder="1" applyProtection="1">
      <protection locked="0"/>
    </xf>
    <xf numFmtId="2" fontId="10" fillId="2" borderId="2" xfId="1" applyNumberFormat="1" applyFill="1" applyBorder="1" applyProtection="1">
      <protection locked="0"/>
    </xf>
    <xf numFmtId="2" fontId="10" fillId="2" borderId="17" xfId="1" applyNumberFormat="1" applyFill="1" applyBorder="1" applyProtection="1">
      <protection locked="0"/>
    </xf>
    <xf numFmtId="2" fontId="10" fillId="2" borderId="3" xfId="1" applyNumberFormat="1" applyFill="1" applyBorder="1" applyProtection="1">
      <protection locked="0"/>
    </xf>
    <xf numFmtId="2" fontId="10" fillId="2" borderId="23" xfId="1" applyNumberFormat="1" applyFill="1" applyBorder="1" applyProtection="1">
      <protection locked="0"/>
    </xf>
    <xf numFmtId="0" fontId="10" fillId="2" borderId="1" xfId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1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3" xfId="1" applyFill="1" applyBorder="1" applyAlignment="1" applyProtection="1">
      <alignment wrapText="1"/>
      <protection locked="0"/>
    </xf>
    <xf numFmtId="2" fontId="10" fillId="2" borderId="1" xfId="1" applyNumberFormat="1" applyFill="1" applyBorder="1" applyProtection="1">
      <protection locked="0"/>
    </xf>
    <xf numFmtId="2" fontId="10" fillId="2" borderId="15" xfId="1" applyNumberFormat="1" applyFill="1" applyBorder="1" applyProtection="1">
      <protection locked="0"/>
    </xf>
    <xf numFmtId="2" fontId="10" fillId="2" borderId="2" xfId="1" applyNumberFormat="1" applyFill="1" applyBorder="1" applyProtection="1">
      <protection locked="0"/>
    </xf>
    <xf numFmtId="2" fontId="10" fillId="2" borderId="17" xfId="1" applyNumberFormat="1" applyFill="1" applyBorder="1" applyProtection="1">
      <protection locked="0"/>
    </xf>
    <xf numFmtId="2" fontId="10" fillId="2" borderId="3" xfId="1" applyNumberFormat="1" applyFill="1" applyBorder="1" applyProtection="1">
      <protection locked="0"/>
    </xf>
    <xf numFmtId="2" fontId="10" fillId="2" borderId="23" xfId="1" applyNumberFormat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3" xfId="1" applyNumberFormat="1" applyFill="1" applyBorder="1" applyProtection="1">
      <protection locked="0"/>
    </xf>
    <xf numFmtId="0" fontId="10" fillId="2" borderId="1" xfId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125" t="s">
        <v>102</v>
      </c>
      <c r="D1" s="126"/>
      <c r="E1" s="126"/>
      <c r="F1" s="13" t="s">
        <v>16</v>
      </c>
      <c r="G1" s="2" t="s">
        <v>17</v>
      </c>
      <c r="H1" s="127" t="s">
        <v>35</v>
      </c>
      <c r="I1" s="127"/>
      <c r="J1" s="127"/>
      <c r="K1" s="127"/>
    </row>
    <row r="2" spans="1:11" ht="18">
      <c r="A2" s="36" t="s">
        <v>6</v>
      </c>
      <c r="C2" s="2"/>
      <c r="G2" s="2" t="s">
        <v>18</v>
      </c>
      <c r="H2" s="127" t="s">
        <v>36</v>
      </c>
      <c r="I2" s="127"/>
      <c r="J2" s="127"/>
      <c r="K2" s="127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128" t="s">
        <v>37</v>
      </c>
      <c r="I3" s="128"/>
      <c r="J3" s="128"/>
      <c r="K3" s="128"/>
    </row>
    <row r="4" spans="1:11" ht="13.5" thickBot="1">
      <c r="C4" s="2"/>
      <c r="D4" s="4"/>
    </row>
    <row r="5" spans="1:11" ht="34.5" thickBot="1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57" t="s">
        <v>45</v>
      </c>
      <c r="F6" s="61">
        <v>200</v>
      </c>
      <c r="G6" s="65">
        <v>17</v>
      </c>
      <c r="H6" s="65">
        <v>13.4</v>
      </c>
      <c r="I6" s="66">
        <v>33</v>
      </c>
      <c r="J6" s="75">
        <v>287</v>
      </c>
      <c r="K6" s="41"/>
    </row>
    <row r="7" spans="1:11" ht="15">
      <c r="A7" s="24"/>
      <c r="B7" s="16"/>
      <c r="C7" s="11"/>
      <c r="D7" s="6"/>
      <c r="E7" s="58" t="s">
        <v>47</v>
      </c>
      <c r="F7" s="43">
        <v>15</v>
      </c>
      <c r="G7" s="67">
        <v>23</v>
      </c>
      <c r="H7" s="67">
        <v>29</v>
      </c>
      <c r="I7" s="68">
        <v>0</v>
      </c>
      <c r="J7" s="43">
        <v>54</v>
      </c>
      <c r="K7" s="77" t="s">
        <v>50</v>
      </c>
    </row>
    <row r="8" spans="1:11" ht="15">
      <c r="A8" s="24"/>
      <c r="B8" s="16"/>
      <c r="C8" s="11"/>
      <c r="D8" s="7" t="s">
        <v>22</v>
      </c>
      <c r="E8" s="58" t="s">
        <v>46</v>
      </c>
      <c r="F8" s="62" t="s">
        <v>48</v>
      </c>
      <c r="G8" s="69">
        <v>0</v>
      </c>
      <c r="H8" s="69">
        <v>0</v>
      </c>
      <c r="I8" s="70">
        <v>15.01</v>
      </c>
      <c r="J8" s="43">
        <v>58</v>
      </c>
      <c r="K8" s="76" t="s">
        <v>49</v>
      </c>
    </row>
    <row r="9" spans="1:11" ht="15">
      <c r="A9" s="24"/>
      <c r="B9" s="16"/>
      <c r="C9" s="11"/>
      <c r="D9" s="7" t="s">
        <v>23</v>
      </c>
      <c r="E9" s="60" t="s">
        <v>40</v>
      </c>
      <c r="F9" s="63">
        <v>30</v>
      </c>
      <c r="G9" s="71">
        <v>2.4500000000000002</v>
      </c>
      <c r="H9" s="71">
        <v>0.9</v>
      </c>
      <c r="I9" s="72">
        <v>14.94</v>
      </c>
      <c r="J9" s="43">
        <v>78</v>
      </c>
      <c r="K9" s="44"/>
    </row>
    <row r="10" spans="1:11" ht="15.75" thickBot="1">
      <c r="A10" s="24"/>
      <c r="B10" s="16"/>
      <c r="C10" s="11"/>
      <c r="D10" s="7" t="s">
        <v>24</v>
      </c>
      <c r="E10" s="59" t="s">
        <v>41</v>
      </c>
      <c r="F10" s="64">
        <v>200</v>
      </c>
      <c r="G10" s="73">
        <v>0.4</v>
      </c>
      <c r="H10" s="73">
        <v>0</v>
      </c>
      <c r="I10" s="74">
        <v>11.3</v>
      </c>
      <c r="J10" s="43">
        <v>46</v>
      </c>
      <c r="K10" s="44"/>
    </row>
    <row r="11" spans="1:11" ht="15">
      <c r="A11" s="24"/>
      <c r="B11" s="16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>
      <c r="A13" s="25"/>
      <c r="B13" s="18"/>
      <c r="C13" s="8"/>
      <c r="D13" s="19" t="s">
        <v>33</v>
      </c>
      <c r="E13" s="9"/>
      <c r="F13" s="20">
        <f>SUM(F6:F12)</f>
        <v>445</v>
      </c>
      <c r="G13" s="20">
        <f>SUM(G6:G12)</f>
        <v>42.85</v>
      </c>
      <c r="H13" s="20">
        <f>SUM(H6:H12)</f>
        <v>43.3</v>
      </c>
      <c r="I13" s="20">
        <f>SUM(I6:I12)</f>
        <v>74.25</v>
      </c>
      <c r="J13" s="20">
        <f>SUM(J6:J12)</f>
        <v>523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>
      <c r="A15" s="24"/>
      <c r="B15" s="16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5">
      <c r="A16" s="24"/>
      <c r="B16" s="16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5">
      <c r="A17" s="24"/>
      <c r="B17" s="16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>
      <c r="A18" s="24"/>
      <c r="B18" s="16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5">
      <c r="A19" s="24"/>
      <c r="B19" s="16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5">
      <c r="A20" s="24"/>
      <c r="B20" s="16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0">SUM(G14:G22)</f>
        <v>0</v>
      </c>
      <c r="H23" s="20">
        <f t="shared" si="0"/>
        <v>0</v>
      </c>
      <c r="I23" s="20">
        <f t="shared" si="0"/>
        <v>0</v>
      </c>
      <c r="J23" s="20">
        <f t="shared" si="0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129" t="s">
        <v>4</v>
      </c>
      <c r="D24" s="130"/>
      <c r="E24" s="32"/>
      <c r="F24" s="33">
        <f>F13+F23</f>
        <v>445</v>
      </c>
      <c r="G24" s="33">
        <f t="shared" ref="G24:J24" si="1">G13+G23</f>
        <v>42.85</v>
      </c>
      <c r="H24" s="33">
        <f t="shared" si="1"/>
        <v>43.3</v>
      </c>
      <c r="I24" s="33">
        <f t="shared" si="1"/>
        <v>74.25</v>
      </c>
      <c r="J24" s="33">
        <f t="shared" si="1"/>
        <v>523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78" t="s">
        <v>51</v>
      </c>
      <c r="F25" s="40" t="s">
        <v>54</v>
      </c>
      <c r="G25" s="81">
        <v>10.55</v>
      </c>
      <c r="H25" s="81">
        <v>10.5</v>
      </c>
      <c r="I25" s="82">
        <v>50.4</v>
      </c>
      <c r="J25" s="85">
        <v>330</v>
      </c>
      <c r="K25" s="80" t="s">
        <v>52</v>
      </c>
    </row>
    <row r="26" spans="1:11" ht="15">
      <c r="A26" s="15"/>
      <c r="B26" s="16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>
      <c r="A27" s="15"/>
      <c r="B27" s="16"/>
      <c r="C27" s="11"/>
      <c r="D27" s="7" t="s">
        <v>22</v>
      </c>
      <c r="E27" s="79" t="s">
        <v>39</v>
      </c>
      <c r="F27" s="43" t="s">
        <v>54</v>
      </c>
      <c r="G27" s="83">
        <v>0</v>
      </c>
      <c r="H27" s="83">
        <v>0</v>
      </c>
      <c r="I27" s="84">
        <v>9.98</v>
      </c>
      <c r="J27" s="86">
        <v>104</v>
      </c>
      <c r="K27" s="6" t="s">
        <v>43</v>
      </c>
    </row>
    <row r="28" spans="1:11" ht="15">
      <c r="A28" s="15"/>
      <c r="B28" s="16"/>
      <c r="C28" s="11"/>
      <c r="D28" s="7" t="s">
        <v>23</v>
      </c>
      <c r="E28" s="60" t="s">
        <v>40</v>
      </c>
      <c r="F28" s="63">
        <v>30</v>
      </c>
      <c r="G28" s="71">
        <v>2.4500000000000002</v>
      </c>
      <c r="H28" s="71">
        <v>0.9</v>
      </c>
      <c r="I28" s="72">
        <v>14.94</v>
      </c>
      <c r="J28" s="43">
        <v>78</v>
      </c>
      <c r="K28" s="44"/>
    </row>
    <row r="29" spans="1:11" ht="15">
      <c r="A29" s="15"/>
      <c r="B29" s="16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>
      <c r="A30" s="15"/>
      <c r="B30" s="16"/>
      <c r="C30" s="11"/>
      <c r="D30" s="6"/>
      <c r="E30" s="79" t="s">
        <v>53</v>
      </c>
      <c r="F30" s="43">
        <v>125</v>
      </c>
      <c r="G30" s="83">
        <v>6</v>
      </c>
      <c r="H30" s="83">
        <v>4.0999999999999996</v>
      </c>
      <c r="I30" s="84">
        <v>5</v>
      </c>
      <c r="J30" s="43">
        <v>88</v>
      </c>
      <c r="K30" s="44"/>
    </row>
    <row r="31" spans="1:11" ht="1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>
      <c r="A32" s="17"/>
      <c r="B32" s="18"/>
      <c r="C32" s="8"/>
      <c r="D32" s="19" t="s">
        <v>33</v>
      </c>
      <c r="E32" s="9"/>
      <c r="F32" s="20">
        <f>SUM(F25:F31)</f>
        <v>155</v>
      </c>
      <c r="G32" s="20">
        <f>SUM(G25:G31)</f>
        <v>19</v>
      </c>
      <c r="H32" s="20">
        <f>SUM(H25:H31)</f>
        <v>15.5</v>
      </c>
      <c r="I32" s="20">
        <f>SUM(I25:I31)</f>
        <v>80.319999999999993</v>
      </c>
      <c r="J32" s="20">
        <f>SUM(J25:J31)</f>
        <v>600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>
      <c r="A34" s="15"/>
      <c r="B34" s="16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5">
      <c r="A35" s="15"/>
      <c r="B35" s="16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5">
      <c r="A36" s="15"/>
      <c r="B36" s="16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>
      <c r="A37" s="15"/>
      <c r="B37" s="16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5">
      <c r="A38" s="15"/>
      <c r="B38" s="16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5">
      <c r="A39" s="15"/>
      <c r="B39" s="16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>
      <c r="A40" s="15"/>
      <c r="B40" s="16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2">SUM(G33:G41)</f>
        <v>0</v>
      </c>
      <c r="H42" s="20">
        <f t="shared" ref="H42" si="3">SUM(H33:H41)</f>
        <v>0</v>
      </c>
      <c r="I42" s="20">
        <f t="shared" ref="I42" si="4">SUM(I33:I41)</f>
        <v>0</v>
      </c>
      <c r="J42" s="20">
        <f t="shared" ref="J42" si="5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129" t="s">
        <v>4</v>
      </c>
      <c r="D43" s="130"/>
      <c r="E43" s="32"/>
      <c r="F43" s="33">
        <f>F32+F42</f>
        <v>155</v>
      </c>
      <c r="G43" s="33">
        <f t="shared" ref="G43" si="6">G32+G42</f>
        <v>19</v>
      </c>
      <c r="H43" s="33">
        <f t="shared" ref="H43" si="7">H32+H42</f>
        <v>15.5</v>
      </c>
      <c r="I43" s="33">
        <f t="shared" ref="I43" si="8">I32+I42</f>
        <v>80.319999999999993</v>
      </c>
      <c r="J43" s="33">
        <f t="shared" ref="J43" si="9">J32+J42</f>
        <v>600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78" t="s">
        <v>55</v>
      </c>
      <c r="F44" s="40" t="s">
        <v>60</v>
      </c>
      <c r="G44" s="81">
        <v>10.6</v>
      </c>
      <c r="H44" s="81">
        <v>5.0999999999999996</v>
      </c>
      <c r="I44" s="82">
        <v>5.6</v>
      </c>
      <c r="J44" s="85">
        <v>112</v>
      </c>
      <c r="K44" s="80" t="s">
        <v>63</v>
      </c>
    </row>
    <row r="45" spans="1:11" ht="15">
      <c r="A45" s="24"/>
      <c r="B45" s="16"/>
      <c r="C45" s="11"/>
      <c r="D45" s="6"/>
      <c r="E45" s="79" t="s">
        <v>56</v>
      </c>
      <c r="F45" s="43" t="s">
        <v>61</v>
      </c>
      <c r="G45" s="83">
        <v>4.2</v>
      </c>
      <c r="H45" s="83">
        <v>11</v>
      </c>
      <c r="I45" s="84">
        <v>29.2</v>
      </c>
      <c r="J45" s="86">
        <v>252</v>
      </c>
      <c r="K45" s="6" t="s">
        <v>64</v>
      </c>
    </row>
    <row r="46" spans="1:11" ht="15">
      <c r="A46" s="24"/>
      <c r="B46" s="16"/>
      <c r="C46" s="11"/>
      <c r="D46" s="7" t="s">
        <v>22</v>
      </c>
      <c r="E46" s="79" t="s">
        <v>57</v>
      </c>
      <c r="F46" s="43" t="s">
        <v>62</v>
      </c>
      <c r="G46" s="83">
        <v>0</v>
      </c>
      <c r="H46" s="83">
        <v>0</v>
      </c>
      <c r="I46" s="84">
        <v>15.01</v>
      </c>
      <c r="J46" s="86">
        <v>58</v>
      </c>
      <c r="K46" s="6" t="s">
        <v>49</v>
      </c>
    </row>
    <row r="47" spans="1:11" ht="15">
      <c r="A47" s="24"/>
      <c r="B47" s="16"/>
      <c r="C47" s="11"/>
      <c r="D47" s="7" t="s">
        <v>23</v>
      </c>
      <c r="E47" s="42" t="s">
        <v>58</v>
      </c>
      <c r="F47" s="43">
        <v>30</v>
      </c>
      <c r="G47" s="83">
        <v>2.4500000000000002</v>
      </c>
      <c r="H47" s="83">
        <v>0.9</v>
      </c>
      <c r="I47" s="84">
        <v>14.94</v>
      </c>
      <c r="J47" s="86">
        <v>78</v>
      </c>
      <c r="K47" s="44"/>
    </row>
    <row r="48" spans="1:11" ht="15">
      <c r="A48" s="24"/>
      <c r="B48" s="16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5.75" thickBot="1">
      <c r="A49" s="24"/>
      <c r="B49" s="16"/>
      <c r="C49" s="11"/>
      <c r="D49" s="6"/>
      <c r="E49" s="87" t="s">
        <v>59</v>
      </c>
      <c r="F49" s="43">
        <v>35</v>
      </c>
      <c r="G49" s="43">
        <v>3.5</v>
      </c>
      <c r="H49" s="43">
        <v>14</v>
      </c>
      <c r="I49" s="43">
        <v>57</v>
      </c>
      <c r="J49" s="43">
        <v>370</v>
      </c>
      <c r="K49" s="44"/>
    </row>
    <row r="50" spans="1:11" ht="15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>
      <c r="A51" s="25"/>
      <c r="B51" s="18"/>
      <c r="C51" s="8"/>
      <c r="D51" s="19" t="s">
        <v>33</v>
      </c>
      <c r="E51" s="9"/>
      <c r="F51" s="20">
        <f>SUM(F44:F50)</f>
        <v>65</v>
      </c>
      <c r="G51" s="20">
        <f>SUM(G44:G50)</f>
        <v>20.75</v>
      </c>
      <c r="H51" s="20">
        <f>SUM(H44:H50)</f>
        <v>31</v>
      </c>
      <c r="I51" s="20">
        <f>SUM(I44:I50)</f>
        <v>121.75</v>
      </c>
      <c r="J51" s="92">
        <f>SUM(J44:J50)</f>
        <v>870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">
      <c r="A53" s="24"/>
      <c r="B53" s="16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5">
      <c r="A54" s="24"/>
      <c r="B54" s="16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5">
      <c r="A55" s="24"/>
      <c r="B55" s="16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>
      <c r="A56" s="24"/>
      <c r="B56" s="16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5">
      <c r="A57" s="24"/>
      <c r="B57" s="16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5">
      <c r="A58" s="24"/>
      <c r="B58" s="16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>
      <c r="A59" s="24"/>
      <c r="B59" s="16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0">SUM(G52:G60)</f>
        <v>0</v>
      </c>
      <c r="H61" s="20">
        <f t="shared" ref="H61" si="11">SUM(H52:H60)</f>
        <v>0</v>
      </c>
      <c r="I61" s="20">
        <f t="shared" ref="I61" si="12">SUM(I52:I60)</f>
        <v>0</v>
      </c>
      <c r="J61" s="20">
        <f t="shared" ref="J61" si="13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129" t="s">
        <v>4</v>
      </c>
      <c r="D62" s="130"/>
      <c r="E62" s="32"/>
      <c r="F62" s="33">
        <f>F51+F61</f>
        <v>65</v>
      </c>
      <c r="G62" s="33">
        <f t="shared" ref="G62" si="14">G51+G61</f>
        <v>20.75</v>
      </c>
      <c r="H62" s="33">
        <f t="shared" ref="H62" si="15">H51+H61</f>
        <v>31</v>
      </c>
      <c r="I62" s="33">
        <f t="shared" ref="I62" si="16">I51+I61</f>
        <v>121.75</v>
      </c>
      <c r="J62" s="33">
        <f t="shared" ref="J62" si="17">J51+J61</f>
        <v>870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78" t="s">
        <v>68</v>
      </c>
      <c r="F63" s="40">
        <v>90</v>
      </c>
      <c r="G63" s="81">
        <v>1.9</v>
      </c>
      <c r="H63" s="81">
        <v>4.9000000000000004</v>
      </c>
      <c r="I63" s="82">
        <v>9.6</v>
      </c>
      <c r="J63" s="81">
        <v>91</v>
      </c>
      <c r="K63" s="80" t="s">
        <v>70</v>
      </c>
    </row>
    <row r="64" spans="1:11" ht="15">
      <c r="A64" s="24"/>
      <c r="B64" s="16"/>
      <c r="C64" s="11"/>
      <c r="D64" s="6"/>
      <c r="E64" s="79" t="s">
        <v>65</v>
      </c>
      <c r="F64" s="43" t="s">
        <v>69</v>
      </c>
      <c r="G64" s="83">
        <v>10.8</v>
      </c>
      <c r="H64" s="83">
        <v>12.1</v>
      </c>
      <c r="I64" s="84">
        <v>30.1</v>
      </c>
      <c r="J64" s="83">
        <v>290</v>
      </c>
      <c r="K64" s="6" t="s">
        <v>42</v>
      </c>
    </row>
    <row r="65" spans="1:11" ht="15">
      <c r="A65" s="24"/>
      <c r="B65" s="16"/>
      <c r="C65" s="11"/>
      <c r="D65" s="7" t="s">
        <v>22</v>
      </c>
      <c r="E65" s="79" t="s">
        <v>66</v>
      </c>
      <c r="F65" s="43" t="s">
        <v>54</v>
      </c>
      <c r="G65" s="83">
        <v>4.9000000000000004</v>
      </c>
      <c r="H65" s="83">
        <v>5</v>
      </c>
      <c r="I65" s="84">
        <v>32.5</v>
      </c>
      <c r="J65" s="83">
        <v>170</v>
      </c>
      <c r="K65" s="6">
        <v>693</v>
      </c>
    </row>
    <row r="66" spans="1:11" ht="15">
      <c r="A66" s="24"/>
      <c r="B66" s="16"/>
      <c r="C66" s="11"/>
      <c r="D66" s="7" t="s">
        <v>23</v>
      </c>
      <c r="E66" s="79" t="s">
        <v>40</v>
      </c>
      <c r="F66" s="43">
        <v>30</v>
      </c>
      <c r="G66" s="83">
        <v>2.4500000000000002</v>
      </c>
      <c r="H66" s="83">
        <v>0.9</v>
      </c>
      <c r="I66" s="84">
        <v>14.7</v>
      </c>
      <c r="J66" s="83">
        <v>78</v>
      </c>
      <c r="K66" s="44"/>
    </row>
    <row r="67" spans="1:11" ht="15">
      <c r="A67" s="24"/>
      <c r="B67" s="16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.75" thickBot="1">
      <c r="A68" s="24"/>
      <c r="B68" s="16"/>
      <c r="C68" s="11"/>
      <c r="D68" s="6"/>
      <c r="E68" s="87" t="s">
        <v>67</v>
      </c>
      <c r="F68" s="43">
        <v>10</v>
      </c>
      <c r="G68" s="88">
        <v>0.01</v>
      </c>
      <c r="H68" s="88">
        <v>8</v>
      </c>
      <c r="I68" s="89">
        <v>0.06</v>
      </c>
      <c r="J68" s="88">
        <v>77</v>
      </c>
      <c r="K68" s="44"/>
    </row>
    <row r="69" spans="1:11" ht="15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>
      <c r="A70" s="25"/>
      <c r="B70" s="18"/>
      <c r="C70" s="8"/>
      <c r="D70" s="19" t="s">
        <v>33</v>
      </c>
      <c r="E70" s="9"/>
      <c r="F70" s="20">
        <f>SUM(F63:F69)</f>
        <v>130</v>
      </c>
      <c r="G70" s="20">
        <f>SUM(G63:G69)</f>
        <v>20.060000000000002</v>
      </c>
      <c r="H70" s="20">
        <f>SUM(H63:H69)</f>
        <v>30.9</v>
      </c>
      <c r="I70" s="20">
        <f>SUM(I63:I69)</f>
        <v>86.960000000000008</v>
      </c>
      <c r="J70" s="20">
        <f>SUM(J63:J69)</f>
        <v>706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>
      <c r="A72" s="24"/>
      <c r="B72" s="16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>
      <c r="A73" s="24"/>
      <c r="B73" s="16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5">
      <c r="A74" s="24"/>
      <c r="B74" s="16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>
      <c r="A75" s="24"/>
      <c r="B75" s="16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5">
      <c r="A76" s="24"/>
      <c r="B76" s="16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5">
      <c r="A77" s="24"/>
      <c r="B77" s="16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>
      <c r="A78" s="24"/>
      <c r="B78" s="16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18">SUM(G71:G79)</f>
        <v>0</v>
      </c>
      <c r="H80" s="20">
        <f t="shared" ref="H80" si="19">SUM(H71:H79)</f>
        <v>0</v>
      </c>
      <c r="I80" s="20">
        <f t="shared" ref="I80" si="20">SUM(I71:I79)</f>
        <v>0</v>
      </c>
      <c r="J80" s="20">
        <f t="shared" ref="J80" si="21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129" t="s">
        <v>4</v>
      </c>
      <c r="D81" s="130"/>
      <c r="E81" s="32"/>
      <c r="F81" s="33">
        <f>F70+F80</f>
        <v>130</v>
      </c>
      <c r="G81" s="33">
        <f t="shared" ref="G81" si="22">G70+G80</f>
        <v>20.060000000000002</v>
      </c>
      <c r="H81" s="33">
        <f t="shared" ref="H81" si="23">H70+H80</f>
        <v>30.9</v>
      </c>
      <c r="I81" s="33">
        <f t="shared" ref="I81" si="24">I70+I80</f>
        <v>86.960000000000008</v>
      </c>
      <c r="J81" s="33">
        <f t="shared" ref="J81" si="25">J70+J80</f>
        <v>706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78" t="s">
        <v>71</v>
      </c>
      <c r="F82" s="40" t="s">
        <v>74</v>
      </c>
      <c r="G82" s="81">
        <v>7</v>
      </c>
      <c r="H82" s="81">
        <v>13</v>
      </c>
      <c r="I82" s="82">
        <v>33</v>
      </c>
      <c r="J82" s="85">
        <v>287</v>
      </c>
      <c r="K82" s="80" t="s">
        <v>77</v>
      </c>
    </row>
    <row r="83" spans="1:11" ht="15">
      <c r="A83" s="24"/>
      <c r="B83" s="16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>
      <c r="A84" s="24"/>
      <c r="B84" s="16"/>
      <c r="C84" s="11"/>
      <c r="D84" s="7" t="s">
        <v>22</v>
      </c>
      <c r="E84" s="79" t="s">
        <v>72</v>
      </c>
      <c r="F84" s="43" t="s">
        <v>76</v>
      </c>
      <c r="G84" s="83">
        <v>2.8</v>
      </c>
      <c r="H84" s="83">
        <v>3.7</v>
      </c>
      <c r="I84" s="84">
        <v>27.9</v>
      </c>
      <c r="J84" s="86">
        <v>156</v>
      </c>
      <c r="K84" s="6">
        <v>692</v>
      </c>
    </row>
    <row r="85" spans="1:11" ht="15">
      <c r="A85" s="24"/>
      <c r="B85" s="16"/>
      <c r="C85" s="11"/>
      <c r="D85" s="7" t="s">
        <v>23</v>
      </c>
      <c r="E85" s="79" t="s">
        <v>75</v>
      </c>
      <c r="F85" s="91" t="s">
        <v>79</v>
      </c>
      <c r="G85" s="83">
        <v>10.8</v>
      </c>
      <c r="H85" s="83">
        <v>12.34</v>
      </c>
      <c r="I85" s="84">
        <v>21.3</v>
      </c>
      <c r="J85" s="86">
        <v>167</v>
      </c>
      <c r="K85" s="90" t="s">
        <v>78</v>
      </c>
    </row>
    <row r="86" spans="1:11" ht="15">
      <c r="A86" s="24"/>
      <c r="B86" s="16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>
      <c r="A87" s="24"/>
      <c r="B87" s="16"/>
      <c r="C87" s="11"/>
      <c r="D87" s="6"/>
      <c r="E87" s="79" t="s">
        <v>73</v>
      </c>
      <c r="F87" s="43">
        <v>125</v>
      </c>
      <c r="G87" s="83">
        <v>6</v>
      </c>
      <c r="H87" s="83">
        <v>4.0999999999999996</v>
      </c>
      <c r="I87" s="84">
        <v>5</v>
      </c>
      <c r="J87" s="86">
        <v>88</v>
      </c>
      <c r="K87" s="44"/>
    </row>
    <row r="88" spans="1:11" ht="15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>
      <c r="A89" s="25"/>
      <c r="B89" s="18"/>
      <c r="C89" s="8"/>
      <c r="D89" s="19" t="s">
        <v>33</v>
      </c>
      <c r="E89" s="9"/>
      <c r="F89" s="20">
        <f>SUM(F82:F88)</f>
        <v>125</v>
      </c>
      <c r="G89" s="20">
        <f>SUM(G82:G88)</f>
        <v>26.6</v>
      </c>
      <c r="H89" s="20">
        <f>SUM(H82:H88)</f>
        <v>33.14</v>
      </c>
      <c r="I89" s="20">
        <f>SUM(I82:I88)</f>
        <v>87.2</v>
      </c>
      <c r="J89" s="20">
        <f>SUM(J82:J88)</f>
        <v>698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>
      <c r="A91" s="24"/>
      <c r="B91" s="16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5">
      <c r="A92" s="24"/>
      <c r="B92" s="16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5">
      <c r="A93" s="24"/>
      <c r="B93" s="16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>
      <c r="A94" s="24"/>
      <c r="B94" s="16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5">
      <c r="A95" s="24"/>
      <c r="B95" s="16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5">
      <c r="A96" s="24"/>
      <c r="B96" s="16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>
      <c r="A97" s="24"/>
      <c r="B97" s="16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26">SUM(G90:G98)</f>
        <v>0</v>
      </c>
      <c r="H99" s="20">
        <f t="shared" ref="H99" si="27">SUM(H90:H98)</f>
        <v>0</v>
      </c>
      <c r="I99" s="20">
        <f t="shared" ref="I99" si="28">SUM(I90:I98)</f>
        <v>0</v>
      </c>
      <c r="J99" s="20">
        <f t="shared" ref="J99" si="29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129" t="s">
        <v>4</v>
      </c>
      <c r="D100" s="130"/>
      <c r="E100" s="32"/>
      <c r="F100" s="33">
        <f>F89+F99</f>
        <v>125</v>
      </c>
      <c r="G100" s="33">
        <f t="shared" ref="G100" si="30">G89+G99</f>
        <v>26.6</v>
      </c>
      <c r="H100" s="33">
        <f t="shared" ref="H100" si="31">H89+H99</f>
        <v>33.14</v>
      </c>
      <c r="I100" s="33">
        <f t="shared" ref="I100" si="32">I89+I99</f>
        <v>87.2</v>
      </c>
      <c r="J100" s="33">
        <f t="shared" ref="J100" si="33">J89+J99</f>
        <v>698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78" t="s">
        <v>80</v>
      </c>
      <c r="F101" s="43" t="s">
        <v>83</v>
      </c>
      <c r="G101" s="81">
        <v>18.059999999999999</v>
      </c>
      <c r="H101" s="81">
        <v>22.2</v>
      </c>
      <c r="I101" s="82">
        <v>19.48</v>
      </c>
      <c r="J101" s="85">
        <v>284</v>
      </c>
      <c r="K101" s="80" t="s">
        <v>101</v>
      </c>
    </row>
    <row r="102" spans="1:11" ht="15">
      <c r="A102" s="24"/>
      <c r="B102" s="16"/>
      <c r="C102" s="11"/>
      <c r="D102" s="6"/>
      <c r="E102" s="79" t="s">
        <v>81</v>
      </c>
      <c r="F102" s="43" t="s">
        <v>69</v>
      </c>
      <c r="G102" s="83">
        <v>6.8</v>
      </c>
      <c r="H102" s="83">
        <v>12.2</v>
      </c>
      <c r="I102" s="84">
        <v>23.6</v>
      </c>
      <c r="J102" s="86">
        <v>163</v>
      </c>
      <c r="K102" s="6" t="s">
        <v>42</v>
      </c>
    </row>
    <row r="103" spans="1:11" ht="15">
      <c r="A103" s="24"/>
      <c r="B103" s="16"/>
      <c r="C103" s="11"/>
      <c r="D103" s="7" t="s">
        <v>22</v>
      </c>
      <c r="E103" s="79" t="s">
        <v>46</v>
      </c>
      <c r="F103" s="43" t="s">
        <v>48</v>
      </c>
      <c r="G103" s="83">
        <v>0.2</v>
      </c>
      <c r="H103" s="83">
        <v>0</v>
      </c>
      <c r="I103" s="84">
        <v>15.01</v>
      </c>
      <c r="J103" s="43">
        <v>58</v>
      </c>
      <c r="K103" s="6" t="s">
        <v>49</v>
      </c>
    </row>
    <row r="104" spans="1:11" ht="15.75" thickBot="1">
      <c r="A104" s="24"/>
      <c r="B104" s="16"/>
      <c r="C104" s="11"/>
      <c r="D104" s="7" t="s">
        <v>23</v>
      </c>
      <c r="E104" s="87" t="s">
        <v>40</v>
      </c>
      <c r="F104" s="43">
        <v>30</v>
      </c>
      <c r="G104" s="88">
        <v>2.4500000000000002</v>
      </c>
      <c r="H104" s="88">
        <v>0.9</v>
      </c>
      <c r="I104" s="89">
        <v>14.7</v>
      </c>
      <c r="J104" s="43">
        <v>78</v>
      </c>
      <c r="K104" s="44"/>
    </row>
    <row r="105" spans="1:11" ht="15">
      <c r="A105" s="24"/>
      <c r="B105" s="16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>
      <c r="A106" s="24"/>
      <c r="B106" s="16"/>
      <c r="C106" s="11"/>
      <c r="D106" s="6"/>
      <c r="E106" s="79" t="s">
        <v>82</v>
      </c>
      <c r="F106" s="43">
        <v>60</v>
      </c>
      <c r="G106" s="83">
        <v>0.9</v>
      </c>
      <c r="H106" s="83">
        <v>2.1</v>
      </c>
      <c r="I106" s="84">
        <v>3.9</v>
      </c>
      <c r="J106" s="43">
        <v>85</v>
      </c>
      <c r="K106" s="44">
        <v>2</v>
      </c>
    </row>
    <row r="107" spans="1:11" ht="15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>
      <c r="A108" s="25"/>
      <c r="B108" s="18"/>
      <c r="C108" s="8"/>
      <c r="D108" s="19" t="s">
        <v>33</v>
      </c>
      <c r="E108" s="9"/>
      <c r="F108" s="20"/>
      <c r="G108" s="93">
        <f>SUM(G101:G107)</f>
        <v>28.409999999999997</v>
      </c>
      <c r="H108" s="93">
        <f>SUM(H101:H107)</f>
        <v>37.4</v>
      </c>
      <c r="I108" s="93">
        <f>SUM(I101:I107)</f>
        <v>76.69</v>
      </c>
      <c r="J108" s="92">
        <f>SUM(J101:J107)</f>
        <v>668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>
      <c r="A110" s="24"/>
      <c r="B110" s="16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>
      <c r="A111" s="24"/>
      <c r="B111" s="16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>
      <c r="A112" s="24"/>
      <c r="B112" s="16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>
      <c r="A113" s="24"/>
      <c r="B113" s="16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>
      <c r="A114" s="24"/>
      <c r="B114" s="16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>
      <c r="A115" s="24"/>
      <c r="B115" s="16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>
      <c r="A116" s="24"/>
      <c r="B116" s="16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34">SUM(G109:G117)</f>
        <v>0</v>
      </c>
      <c r="H118" s="20">
        <f t="shared" si="34"/>
        <v>0</v>
      </c>
      <c r="I118" s="20">
        <f t="shared" si="34"/>
        <v>0</v>
      </c>
      <c r="J118" s="20">
        <f t="shared" si="34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129" t="s">
        <v>4</v>
      </c>
      <c r="D119" s="130"/>
      <c r="E119" s="32"/>
      <c r="F119" s="33">
        <f>F108+F118</f>
        <v>0</v>
      </c>
      <c r="G119" s="33">
        <f t="shared" ref="G119" si="35">G108+G118</f>
        <v>28.409999999999997</v>
      </c>
      <c r="H119" s="33">
        <f t="shared" ref="H119" si="36">H108+H118</f>
        <v>37.4</v>
      </c>
      <c r="I119" s="33">
        <f t="shared" ref="I119" si="37">I108+I118</f>
        <v>76.69</v>
      </c>
      <c r="J119" s="33">
        <f t="shared" ref="J119" si="38">J108+J118</f>
        <v>668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78" t="s">
        <v>84</v>
      </c>
      <c r="F120" s="43" t="s">
        <v>85</v>
      </c>
      <c r="G120" s="81">
        <v>12.5</v>
      </c>
      <c r="H120" s="81">
        <v>7.2</v>
      </c>
      <c r="I120" s="82">
        <v>32</v>
      </c>
      <c r="J120" s="43">
        <v>121</v>
      </c>
      <c r="K120" s="80" t="s">
        <v>99</v>
      </c>
    </row>
    <row r="121" spans="1:11" ht="15">
      <c r="A121" s="15"/>
      <c r="B121" s="16"/>
      <c r="C121" s="11"/>
      <c r="D121" s="6"/>
      <c r="E121" s="79" t="s">
        <v>86</v>
      </c>
      <c r="F121" s="43" t="s">
        <v>69</v>
      </c>
      <c r="G121" s="83">
        <v>2.4</v>
      </c>
      <c r="H121" s="83">
        <v>6</v>
      </c>
      <c r="I121" s="84">
        <v>23.8</v>
      </c>
      <c r="J121" s="43">
        <v>163</v>
      </c>
      <c r="K121" s="6">
        <v>512</v>
      </c>
    </row>
    <row r="122" spans="1:11" ht="15">
      <c r="A122" s="15"/>
      <c r="B122" s="16"/>
      <c r="C122" s="11"/>
      <c r="D122" s="7" t="s">
        <v>22</v>
      </c>
      <c r="E122" s="79" t="s">
        <v>46</v>
      </c>
      <c r="F122" s="43" t="s">
        <v>48</v>
      </c>
      <c r="G122" s="83">
        <v>0.21</v>
      </c>
      <c r="H122" s="83">
        <v>0</v>
      </c>
      <c r="I122" s="84">
        <v>15.01</v>
      </c>
      <c r="J122" s="43">
        <v>58</v>
      </c>
      <c r="K122" s="124" t="s">
        <v>100</v>
      </c>
    </row>
    <row r="123" spans="1:11" ht="15.75" thickBot="1">
      <c r="A123" s="15"/>
      <c r="B123" s="16"/>
      <c r="C123" s="11"/>
      <c r="D123" s="7" t="s">
        <v>23</v>
      </c>
      <c r="E123" s="87" t="s">
        <v>58</v>
      </c>
      <c r="F123" s="43">
        <v>30</v>
      </c>
      <c r="G123" s="88">
        <v>2.4500000000000002</v>
      </c>
      <c r="H123" s="88">
        <v>0.9</v>
      </c>
      <c r="I123" s="89">
        <v>14.7</v>
      </c>
      <c r="J123" s="43">
        <v>78</v>
      </c>
      <c r="K123" s="44"/>
    </row>
    <row r="124" spans="1:11" ht="15">
      <c r="A124" s="15"/>
      <c r="B124" s="16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>
      <c r="A125" s="15"/>
      <c r="B125" s="16"/>
      <c r="C125" s="11"/>
      <c r="D125" s="6"/>
      <c r="E125" s="79" t="s">
        <v>87</v>
      </c>
      <c r="F125" s="43">
        <v>30</v>
      </c>
      <c r="G125" s="83">
        <v>1</v>
      </c>
      <c r="H125" s="83">
        <v>1.7</v>
      </c>
      <c r="I125" s="84">
        <v>5.6</v>
      </c>
      <c r="J125" s="43">
        <v>110</v>
      </c>
      <c r="K125" s="44"/>
    </row>
    <row r="126" spans="1:11" ht="1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>
      <c r="A127" s="17"/>
      <c r="B127" s="18"/>
      <c r="C127" s="8"/>
      <c r="D127" s="19" t="s">
        <v>33</v>
      </c>
      <c r="E127" s="9"/>
      <c r="F127" s="20"/>
      <c r="G127" s="93">
        <f>SUM(G120:G126)</f>
        <v>18.560000000000002</v>
      </c>
      <c r="H127" s="93">
        <f>SUM(H120:H126)</f>
        <v>15.799999999999999</v>
      </c>
      <c r="I127" s="93">
        <f>SUM(I120:I126)</f>
        <v>91.11</v>
      </c>
      <c r="J127" s="20">
        <f>SUM(J120:J126)</f>
        <v>530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>
      <c r="A129" s="15"/>
      <c r="B129" s="16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>
      <c r="A130" s="15"/>
      <c r="B130" s="16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>
      <c r="A131" s="15"/>
      <c r="B131" s="16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>
      <c r="A132" s="15"/>
      <c r="B132" s="16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>
      <c r="A133" s="15"/>
      <c r="B133" s="16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>
      <c r="A134" s="15"/>
      <c r="B134" s="16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>
      <c r="A135" s="15"/>
      <c r="B135" s="16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39">SUM(G128:G136)</f>
        <v>0</v>
      </c>
      <c r="H137" s="20">
        <f t="shared" si="39"/>
        <v>0</v>
      </c>
      <c r="I137" s="20">
        <f t="shared" si="39"/>
        <v>0</v>
      </c>
      <c r="J137" s="20">
        <f t="shared" si="39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129" t="s">
        <v>4</v>
      </c>
      <c r="D138" s="130"/>
      <c r="E138" s="32"/>
      <c r="F138" s="33">
        <f>F127+F137</f>
        <v>0</v>
      </c>
      <c r="G138" s="33">
        <f t="shared" ref="G138" si="40">G127+G137</f>
        <v>18.560000000000002</v>
      </c>
      <c r="H138" s="33">
        <f t="shared" ref="H138" si="41">H127+H137</f>
        <v>15.799999999999999</v>
      </c>
      <c r="I138" s="33">
        <f t="shared" ref="I138" si="42">I127+I137</f>
        <v>91.11</v>
      </c>
      <c r="J138" s="33">
        <f t="shared" ref="J138" si="43">J127+J137</f>
        <v>530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94" t="s">
        <v>88</v>
      </c>
      <c r="F139" s="43">
        <v>200</v>
      </c>
      <c r="G139" s="98">
        <v>11.1</v>
      </c>
      <c r="H139" s="98">
        <v>19</v>
      </c>
      <c r="I139" s="99">
        <v>1.28</v>
      </c>
      <c r="J139" s="43">
        <v>212</v>
      </c>
      <c r="K139" s="104" t="s">
        <v>92</v>
      </c>
    </row>
    <row r="140" spans="1:11" ht="15">
      <c r="A140" s="24"/>
      <c r="B140" s="16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>
      <c r="A141" s="24"/>
      <c r="B141" s="16"/>
      <c r="C141" s="11"/>
      <c r="D141" s="7" t="s">
        <v>22</v>
      </c>
      <c r="E141" s="95" t="s">
        <v>89</v>
      </c>
      <c r="F141" s="43" t="s">
        <v>76</v>
      </c>
      <c r="G141" s="100">
        <v>2.8</v>
      </c>
      <c r="H141" s="100">
        <v>3.7</v>
      </c>
      <c r="I141" s="101">
        <v>27.9</v>
      </c>
      <c r="J141" s="43">
        <v>156</v>
      </c>
      <c r="K141" s="105" t="s">
        <v>93</v>
      </c>
    </row>
    <row r="142" spans="1:11" ht="15.75" customHeight="1">
      <c r="A142" s="24"/>
      <c r="B142" s="16"/>
      <c r="C142" s="11"/>
      <c r="D142" s="7" t="s">
        <v>23</v>
      </c>
      <c r="E142" s="96" t="s">
        <v>90</v>
      </c>
      <c r="F142" s="43" t="s">
        <v>91</v>
      </c>
      <c r="G142" s="43">
        <v>25.45</v>
      </c>
      <c r="H142" s="43">
        <v>29.9</v>
      </c>
      <c r="I142" s="43">
        <v>14.7</v>
      </c>
      <c r="J142" s="43">
        <v>132</v>
      </c>
      <c r="K142" s="106" t="s">
        <v>94</v>
      </c>
    </row>
    <row r="143" spans="1:11" ht="15">
      <c r="A143" s="24"/>
      <c r="B143" s="16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.75" thickBot="1">
      <c r="A144" s="24"/>
      <c r="B144" s="16"/>
      <c r="C144" s="11"/>
      <c r="D144" s="6"/>
      <c r="E144" s="97" t="s">
        <v>53</v>
      </c>
      <c r="F144" s="43">
        <v>125</v>
      </c>
      <c r="G144" s="102">
        <v>6</v>
      </c>
      <c r="H144" s="102">
        <v>4.0999999999999996</v>
      </c>
      <c r="I144" s="103">
        <v>5</v>
      </c>
      <c r="J144" s="43">
        <v>88</v>
      </c>
      <c r="K144" s="44"/>
    </row>
    <row r="145" spans="1:11" ht="15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325</v>
      </c>
      <c r="G146" s="93">
        <f>SUM(G139:G145)</f>
        <v>45.349999999999994</v>
      </c>
      <c r="H146" s="93">
        <f>SUM(H139:H145)</f>
        <v>56.699999999999996</v>
      </c>
      <c r="I146" s="93">
        <f>SUM(I139:I145)</f>
        <v>48.879999999999995</v>
      </c>
      <c r="J146" s="20">
        <f>SUM(J139:J145)</f>
        <v>588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>
      <c r="A148" s="24"/>
      <c r="B148" s="16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>
      <c r="A149" s="24"/>
      <c r="B149" s="16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>
      <c r="A150" s="24"/>
      <c r="B150" s="16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>
      <c r="A151" s="24"/>
      <c r="B151" s="16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>
      <c r="A152" s="24"/>
      <c r="B152" s="16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>
      <c r="A153" s="24"/>
      <c r="B153" s="16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44">SUM(G147:G155)</f>
        <v>0</v>
      </c>
      <c r="H156" s="20">
        <f t="shared" si="44"/>
        <v>0</v>
      </c>
      <c r="I156" s="20">
        <f t="shared" si="44"/>
        <v>0</v>
      </c>
      <c r="J156" s="20">
        <f t="shared" si="4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129" t="s">
        <v>4</v>
      </c>
      <c r="D157" s="130"/>
      <c r="E157" s="32"/>
      <c r="F157" s="33">
        <f>F146+F156</f>
        <v>325</v>
      </c>
      <c r="G157" s="33">
        <f t="shared" ref="G157" si="45">G146+G156</f>
        <v>45.349999999999994</v>
      </c>
      <c r="H157" s="33">
        <f t="shared" ref="H157" si="46">H146+H156</f>
        <v>56.699999999999996</v>
      </c>
      <c r="I157" s="33">
        <f t="shared" ref="I157" si="47">I146+I156</f>
        <v>48.879999999999995</v>
      </c>
      <c r="J157" s="33">
        <f t="shared" ref="J157" si="48">J146+J156</f>
        <v>588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107" t="s">
        <v>45</v>
      </c>
      <c r="F158" s="43" t="s">
        <v>74</v>
      </c>
      <c r="G158" s="111">
        <v>17</v>
      </c>
      <c r="H158" s="111">
        <v>13</v>
      </c>
      <c r="I158" s="112">
        <v>33</v>
      </c>
      <c r="J158" s="117">
        <v>287</v>
      </c>
      <c r="K158" s="121" t="s">
        <v>77</v>
      </c>
    </row>
    <row r="159" spans="1:11" ht="15">
      <c r="A159" s="24"/>
      <c r="B159" s="16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>
      <c r="A160" s="24"/>
      <c r="B160" s="16"/>
      <c r="C160" s="11"/>
      <c r="D160" s="7" t="s">
        <v>22</v>
      </c>
      <c r="E160" s="108" t="s">
        <v>46</v>
      </c>
      <c r="F160" s="43" t="s">
        <v>48</v>
      </c>
      <c r="G160" s="113">
        <v>0.2</v>
      </c>
      <c r="H160" s="113">
        <v>0</v>
      </c>
      <c r="I160" s="114">
        <v>15.01</v>
      </c>
      <c r="J160" s="118">
        <v>58</v>
      </c>
      <c r="K160" s="122" t="s">
        <v>49</v>
      </c>
    </row>
    <row r="161" spans="1:11" ht="15">
      <c r="A161" s="24"/>
      <c r="B161" s="16"/>
      <c r="C161" s="11"/>
      <c r="D161" s="7" t="s">
        <v>23</v>
      </c>
      <c r="E161" s="109" t="s">
        <v>95</v>
      </c>
      <c r="F161" s="91" t="s">
        <v>97</v>
      </c>
      <c r="G161" s="43">
        <v>2.5499999999999998</v>
      </c>
      <c r="H161" s="43">
        <v>8.9</v>
      </c>
      <c r="I161" s="43">
        <v>15.3</v>
      </c>
      <c r="J161" s="119">
        <v>155</v>
      </c>
      <c r="K161" s="123" t="s">
        <v>98</v>
      </c>
    </row>
    <row r="162" spans="1:11" ht="15">
      <c r="A162" s="24"/>
      <c r="B162" s="16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.75" thickBot="1">
      <c r="A163" s="24"/>
      <c r="B163" s="16"/>
      <c r="C163" s="11"/>
      <c r="D163" s="6"/>
      <c r="E163" s="110" t="s">
        <v>96</v>
      </c>
      <c r="F163" s="43">
        <v>200</v>
      </c>
      <c r="G163" s="115">
        <v>3.3</v>
      </c>
      <c r="H163" s="115">
        <v>4.2</v>
      </c>
      <c r="I163" s="116">
        <v>36.200000000000003</v>
      </c>
      <c r="J163" s="120">
        <v>195</v>
      </c>
      <c r="K163" s="44"/>
    </row>
    <row r="164" spans="1:11" ht="1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>
      <c r="A165" s="25"/>
      <c r="B165" s="18"/>
      <c r="C165" s="8"/>
      <c r="D165" s="19" t="s">
        <v>33</v>
      </c>
      <c r="E165" s="9"/>
      <c r="F165" s="20"/>
      <c r="G165" s="20"/>
      <c r="H165" s="20"/>
      <c r="I165" s="20"/>
      <c r="J165" s="20"/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>
      <c r="A167" s="24"/>
      <c r="B167" s="16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>
      <c r="A168" s="24"/>
      <c r="B168" s="16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>
      <c r="A169" s="24"/>
      <c r="B169" s="16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>
      <c r="A170" s="24"/>
      <c r="B170" s="16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>
      <c r="A171" s="24"/>
      <c r="B171" s="16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>
      <c r="A172" s="24"/>
      <c r="B172" s="16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>
      <c r="A173" s="24"/>
      <c r="B173" s="16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49">SUM(G166:G174)</f>
        <v>0</v>
      </c>
      <c r="H175" s="20">
        <f t="shared" si="49"/>
        <v>0</v>
      </c>
      <c r="I175" s="20">
        <f t="shared" si="49"/>
        <v>0</v>
      </c>
      <c r="J175" s="20">
        <f t="shared" si="49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129" t="s">
        <v>4</v>
      </c>
      <c r="D176" s="130"/>
      <c r="E176" s="32"/>
      <c r="F176" s="33">
        <f>F165+F175</f>
        <v>0</v>
      </c>
      <c r="G176" s="33">
        <f t="shared" ref="G176" si="50">G165+G175</f>
        <v>0</v>
      </c>
      <c r="H176" s="33">
        <f t="shared" ref="H176" si="51">H165+H175</f>
        <v>0</v>
      </c>
      <c r="I176" s="33">
        <f t="shared" ref="I176" si="52">I165+I175</f>
        <v>0</v>
      </c>
      <c r="J176" s="33">
        <f t="shared" ref="J176" si="53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7" t="s">
        <v>38</v>
      </c>
      <c r="F177" s="52" t="s">
        <v>44</v>
      </c>
      <c r="G177" s="53">
        <v>12.2</v>
      </c>
      <c r="H177" s="53">
        <v>23.6</v>
      </c>
      <c r="I177" s="54">
        <v>16.3</v>
      </c>
      <c r="J177" s="43">
        <v>163</v>
      </c>
      <c r="K177" s="50" t="s">
        <v>42</v>
      </c>
    </row>
    <row r="178" spans="1:11" ht="15">
      <c r="A178" s="24"/>
      <c r="B178" s="16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>
      <c r="A179" s="24"/>
      <c r="B179" s="16"/>
      <c r="C179" s="11"/>
      <c r="D179" s="7" t="s">
        <v>22</v>
      </c>
      <c r="E179" s="48" t="s">
        <v>39</v>
      </c>
      <c r="F179" s="51">
        <v>200</v>
      </c>
      <c r="G179" s="55">
        <v>0</v>
      </c>
      <c r="H179" s="55">
        <v>0</v>
      </c>
      <c r="I179" s="56">
        <v>9.98</v>
      </c>
      <c r="J179" s="43">
        <v>104</v>
      </c>
      <c r="K179" s="49" t="s">
        <v>43</v>
      </c>
    </row>
    <row r="180" spans="1:11" ht="15">
      <c r="A180" s="24"/>
      <c r="B180" s="16"/>
      <c r="C180" s="11"/>
      <c r="D180" s="7" t="s">
        <v>23</v>
      </c>
      <c r="E180" s="48" t="s">
        <v>40</v>
      </c>
      <c r="F180" s="51">
        <v>30</v>
      </c>
      <c r="G180" s="55">
        <v>2.4500000000000002</v>
      </c>
      <c r="H180" s="55">
        <v>0.9</v>
      </c>
      <c r="I180" s="56">
        <v>14.7</v>
      </c>
      <c r="J180" s="43">
        <v>78</v>
      </c>
      <c r="K180" s="44"/>
    </row>
    <row r="181" spans="1:11" ht="15">
      <c r="A181" s="24"/>
      <c r="B181" s="16"/>
      <c r="C181" s="11"/>
      <c r="D181" s="7" t="s">
        <v>24</v>
      </c>
      <c r="E181" s="48" t="s">
        <v>41</v>
      </c>
      <c r="F181" s="51">
        <v>200</v>
      </c>
      <c r="G181" s="55">
        <v>0.4</v>
      </c>
      <c r="H181" s="55">
        <v>0</v>
      </c>
      <c r="I181" s="56">
        <v>11.3</v>
      </c>
      <c r="J181" s="43">
        <v>46</v>
      </c>
      <c r="K181" s="44"/>
    </row>
    <row r="182" spans="1:11" ht="15">
      <c r="A182" s="24"/>
      <c r="B182" s="16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SUM(F82:F183)</f>
        <v>2130</v>
      </c>
      <c r="G184" s="20">
        <f>SUM(G82:G183)</f>
        <v>394.85999999999996</v>
      </c>
      <c r="H184" s="20">
        <f>SUM(H82:H183)</f>
        <v>479.71999999999991</v>
      </c>
      <c r="I184" s="20">
        <f>SUM(I82:I183)</f>
        <v>1063.43</v>
      </c>
      <c r="J184" s="20">
        <f>SUM(J82:J183)</f>
        <v>8538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>
      <c r="A186" s="24"/>
      <c r="B186" s="16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5">
      <c r="A187" s="24"/>
      <c r="B187" s="16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5">
      <c r="A188" s="24"/>
      <c r="B188" s="16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>
      <c r="A189" s="24"/>
      <c r="B189" s="16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5">
      <c r="A190" s="24"/>
      <c r="B190" s="16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5">
      <c r="A191" s="24"/>
      <c r="B191" s="16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54">SUM(G185:G193)</f>
        <v>0</v>
      </c>
      <c r="H194" s="20">
        <f t="shared" si="54"/>
        <v>0</v>
      </c>
      <c r="I194" s="20">
        <f t="shared" si="54"/>
        <v>0</v>
      </c>
      <c r="J194" s="20">
        <f t="shared" si="54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129" t="s">
        <v>4</v>
      </c>
      <c r="D195" s="130"/>
      <c r="E195" s="32"/>
      <c r="F195" s="33">
        <f>F184+F194</f>
        <v>2130</v>
      </c>
      <c r="G195" s="33">
        <f t="shared" ref="G195" si="55">G184+G194</f>
        <v>394.85999999999996</v>
      </c>
      <c r="H195" s="33">
        <f t="shared" ref="H195" si="56">H184+H194</f>
        <v>479.71999999999991</v>
      </c>
      <c r="I195" s="33">
        <f t="shared" ref="I195" si="57">I184+I194</f>
        <v>1063.43</v>
      </c>
      <c r="J195" s="33">
        <f t="shared" ref="J195" si="58">J184+J194</f>
        <v>8538</v>
      </c>
      <c r="K195" s="33"/>
    </row>
    <row r="196" spans="1:11" ht="13.5" thickBot="1">
      <c r="A196" s="28"/>
      <c r="B196" s="29"/>
      <c r="C196" s="131" t="s">
        <v>5</v>
      </c>
      <c r="D196" s="131"/>
      <c r="E196" s="131"/>
      <c r="F196" s="35">
        <f>(F24+F43+F62+F81+F100+F119+F138+F157+F176+F195)/(IF(F24=0,0,1)+IF(F43=0,0,1)+IF(F62=0,0,1)+IF(F81=0,0,1)+IF(F100=0,0,1)+IF(F119=0,0,1)+IF(F138=0,0,1)+IF(F157=0,0,1)+IF(F176=0,0,1)+IF(F195=0,0,1))</f>
        <v>482.14285714285717</v>
      </c>
      <c r="G196" s="35">
        <f t="shared" ref="G196:J196" si="59">(G24+G43+G62+G81+G100+G119+G138+G157+G176+G195)/(IF(G24=0,0,1)+IF(G43=0,0,1)+IF(G62=0,0,1)+IF(G81=0,0,1)+IF(G100=0,0,1)+IF(G119=0,0,1)+IF(G138=0,0,1)+IF(G157=0,0,1)+IF(G176=0,0,1)+IF(G195=0,0,1))</f>
        <v>68.493333333333325</v>
      </c>
      <c r="H196" s="35">
        <f t="shared" si="59"/>
        <v>82.606666666666655</v>
      </c>
      <c r="I196" s="35">
        <f t="shared" si="59"/>
        <v>192.28777777777779</v>
      </c>
      <c r="J196" s="35">
        <f t="shared" si="59"/>
        <v>1524.5555555555557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Интерактивная доска</cp:lastModifiedBy>
  <dcterms:created xsi:type="dcterms:W3CDTF">2022-05-16T14:23:56Z</dcterms:created>
  <dcterms:modified xsi:type="dcterms:W3CDTF">2023-10-30T08:48:34Z</dcterms:modified>
</cp:coreProperties>
</file>